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25" windowHeight="5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<sst xmlns="http://schemas.openxmlformats.org/spreadsheetml/2006/main" count="25" uniqueCount="25">
  <si>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Standpunkt</t>
  </si>
  <si>
    <t>Zielpunkt</t>
  </si>
  <si>
    <t>dX</t>
  </si>
  <si>
    <t>Ost</t>
  </si>
  <si>
    <t>Nord</t>
  </si>
  <si>
    <t>Kumul.Weg</t>
  </si>
  <si>
    <t>dY</t>
  </si>
  <si>
    <t>Fehler</t>
  </si>
  <si>
    <t>Fehler %</t>
  </si>
  <si>
    <t>Fehler_Ost</t>
  </si>
  <si>
    <t>Fehler_Nord</t>
  </si>
  <si>
    <t>Ost*</t>
  </si>
  <si>
    <t>Nord*</t>
  </si>
  <si>
    <t>Grad</t>
  </si>
  <si>
    <t>Umfang:</t>
  </si>
  <si>
    <t>Fläche</t>
  </si>
  <si>
    <t>Fläche in ha:</t>
  </si>
  <si>
    <t>Frickenhausen</t>
  </si>
  <si>
    <t>Winkelmass:</t>
  </si>
  <si>
    <t>Polare Messung einer Fläche als Ringpolygon mit streckenproportionaler Fehlerverteilung</t>
  </si>
  <si>
    <t>Länge Fehler</t>
  </si>
  <si>
    <t>Fläche in m²</t>
  </si>
  <si>
    <t>Strecke</t>
  </si>
  <si>
    <t>Winkel</t>
  </si>
  <si>
    <t>Buchleite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</si>
</sst>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49" fontId="6" fillId="0" borderId="0" xfId="0" applyNumberFormat="1" applyFont="1" applyAlignment="1">
      <alignment vertical="center" readingOrder="1"/>
    </xf>
    <xf numFmtId="49" fontId="6" fillId="2" borderId="0" xfId="0" applyNumberFormat="1" applyFont="1" applyFill="1" applyAlignment="1">
      <alignment vertical="center" readingOrder="1"/>
    </xf>
    <xf numFmtId="49" fontId="8" fillId="0" borderId="0" xfId="0" applyNumberFormat="1" applyFont="1" applyAlignment="1">
      <alignment vertical="center" readingOrder="1"/>
    </xf>
    <xf numFmtId="0" fontId="0" fillId="2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617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Tabelle1!$L$23:$L$71</c:f>
              <c:numCache/>
            </c:numRef>
          </c:xVal>
          <c:yVal>
            <c:numRef>
              <c:f>Tabelle1!$M$23:$M$71</c:f>
              <c:numCache/>
            </c:numRef>
          </c:yVal>
          <c:smooth val="0"/>
        </c:ser>
        <c:axId val="45706728"/>
        <c:axId val="8707369"/>
      </c:scatterChart>
      <c:valAx>
        <c:axId val="45706728"/>
        <c:scaling>
          <c:orientation val="minMax"/>
        </c:scaling>
        <c:axPos val="b"/>
        <c:delete val="1"/>
        <c:majorTickMark val="out"/>
        <c:minorTickMark val="none"/>
        <c:tickLblPos val="nextTo"/>
        <c:crossAx val="8707369"/>
        <c:crosses val="autoZero"/>
        <c:crossBetween val="midCat"/>
        <c:dispUnits/>
      </c:valAx>
      <c:valAx>
        <c:axId val="8707369"/>
        <c:scaling>
          <c:orientation val="minMax"/>
        </c:scaling>
        <c:axPos val="l"/>
        <c:delete val="1"/>
        <c:majorTickMark val="out"/>
        <c:minorTickMark val="none"/>
        <c:tickLblPos val="nextTo"/>
        <c:crossAx val="4570672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</xdr:row>
      <xdr:rowOff>123825</xdr:rowOff>
    </xdr:from>
    <xdr:to>
      <xdr:col>18</xdr:col>
      <xdr:colOff>361950</xdr:colOff>
      <xdr:row>17</xdr:row>
      <xdr:rowOff>95250</xdr:rowOff>
    </xdr:to>
    <xdr:grpSp>
      <xdr:nvGrpSpPr>
        <xdr:cNvPr id="1" name="Group 10"/>
        <xdr:cNvGrpSpPr>
          <a:grpSpLocks/>
        </xdr:cNvGrpSpPr>
      </xdr:nvGrpSpPr>
      <xdr:grpSpPr>
        <a:xfrm>
          <a:off x="2971800" y="352425"/>
          <a:ext cx="5086350" cy="2600325"/>
          <a:chOff x="314" y="57"/>
          <a:chExt cx="526" cy="26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314" y="57"/>
          <a:ext cx="526" cy="26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9"/>
          <xdr:cNvGrpSpPr>
            <a:grpSpLocks/>
          </xdr:cNvGrpSpPr>
        </xdr:nvGrpSpPr>
        <xdr:grpSpPr>
          <a:xfrm>
            <a:off x="782" y="72"/>
            <a:ext cx="19" cy="37"/>
            <a:chOff x="257" y="53"/>
            <a:chExt cx="19" cy="37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V="1">
              <a:off x="276" y="53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3"/>
  <sheetViews>
    <sheetView tabSelected="1" workbookViewId="0" topLeftCell="A7">
      <selection activeCell="C23" sqref="C23:D43"/>
    </sheetView>
  </sheetViews>
  <sheetFormatPr defaultColWidth="11.421875" defaultRowHeight="12.75"/>
  <cols>
    <col min="4" max="4" width="12.57421875" style="0" customWidth="1"/>
    <col min="5" max="11" width="0" style="0" hidden="1" customWidth="1"/>
    <col min="14" max="14" width="0" style="0" hidden="1" customWidth="1"/>
  </cols>
  <sheetData>
    <row r="1" ht="18">
      <c r="B1" s="4" t="s">
        <v>19</v>
      </c>
    </row>
    <row r="2" ht="12.75">
      <c r="D2" s="7">
        <f>IF(AND($C$9&lt;&gt;"Grad",$C$9&lt;&gt;"Gon"),"Bitte geben Sie das Winkelmass (Grad oder Gon) in Zelle C9 ein.","")</f>
      </c>
    </row>
    <row r="3" spans="2:4" ht="12.75">
      <c r="B3" s="18" t="s">
        <v>17</v>
      </c>
      <c r="C3" s="18"/>
      <c r="D3" s="6"/>
    </row>
    <row r="4" spans="2:3" ht="12.75">
      <c r="B4" s="18" t="s">
        <v>24</v>
      </c>
      <c r="C4" s="18"/>
    </row>
    <row r="5" spans="2:3" ht="12.75">
      <c r="B5" s="18"/>
      <c r="C5" s="18"/>
    </row>
    <row r="6" spans="2:4" ht="15.75">
      <c r="B6" s="20"/>
      <c r="C6" s="20"/>
      <c r="D6" s="5"/>
    </row>
    <row r="7" ht="12.75">
      <c r="C7" s="18"/>
    </row>
    <row r="8" ht="12.75">
      <c r="C8" s="18"/>
    </row>
    <row r="9" spans="2:3" ht="12.75">
      <c r="B9" t="s">
        <v>18</v>
      </c>
      <c r="C9" s="19" t="s">
        <v>13</v>
      </c>
    </row>
    <row r="12" spans="2:3" ht="12.75">
      <c r="B12" t="s">
        <v>20</v>
      </c>
      <c r="C12" s="1">
        <f>($G71^2+$H71^2)^0.5</f>
        <v>1.8075769018501713</v>
      </c>
    </row>
    <row r="13" spans="2:3" ht="12.75">
      <c r="B13" t="s">
        <v>8</v>
      </c>
      <c r="C13" s="2">
        <f>(C12/I43)</f>
        <v>0.004146294074664918</v>
      </c>
    </row>
    <row r="14" spans="2:3" ht="12.75">
      <c r="B14" t="s">
        <v>21</v>
      </c>
      <c r="C14" s="1">
        <f>IF(SIGN(N71)=-1,N71*-1/2,N71/2)</f>
        <v>6895.577107014922</v>
      </c>
    </row>
    <row r="15" spans="2:3" ht="12.75">
      <c r="B15" t="s">
        <v>16</v>
      </c>
      <c r="C15" s="1">
        <f>C14/10000</f>
        <v>0.6895577107014922</v>
      </c>
    </row>
    <row r="16" spans="2:3" ht="12.75">
      <c r="B16" t="s">
        <v>14</v>
      </c>
      <c r="C16" s="3">
        <f>$I$43</f>
        <v>435.95000000000005</v>
      </c>
    </row>
    <row r="21" spans="1:14" ht="13.5" thickBot="1">
      <c r="A21" s="13" t="s">
        <v>0</v>
      </c>
      <c r="B21" s="14" t="s">
        <v>1</v>
      </c>
      <c r="C21" s="13" t="s">
        <v>22</v>
      </c>
      <c r="D21" s="13" t="s">
        <v>23</v>
      </c>
      <c r="E21" s="13" t="s">
        <v>6</v>
      </c>
      <c r="F21" s="13" t="s">
        <v>2</v>
      </c>
      <c r="G21" s="13" t="s">
        <v>11</v>
      </c>
      <c r="H21" s="13" t="s">
        <v>12</v>
      </c>
      <c r="I21" s="13" t="s">
        <v>5</v>
      </c>
      <c r="J21" s="13" t="s">
        <v>9</v>
      </c>
      <c r="K21" s="13" t="s">
        <v>10</v>
      </c>
      <c r="L21" s="13" t="s">
        <v>3</v>
      </c>
      <c r="M21" s="13" t="s">
        <v>4</v>
      </c>
      <c r="N21" s="13" t="s">
        <v>15</v>
      </c>
    </row>
    <row r="22" spans="1:14" ht="13.5" thickTop="1">
      <c r="A22" s="12"/>
      <c r="B22" s="12"/>
      <c r="C22" s="12"/>
      <c r="D22" s="12"/>
      <c r="E22" s="12"/>
      <c r="F22" s="12"/>
      <c r="G22" s="17">
        <v>1</v>
      </c>
      <c r="H22" s="17">
        <v>1</v>
      </c>
      <c r="I22" s="12"/>
      <c r="J22" s="12"/>
      <c r="K22" s="12"/>
      <c r="L22" s="12"/>
      <c r="M22" s="12"/>
      <c r="N22" s="10"/>
    </row>
    <row r="23" spans="1:15" ht="12.75">
      <c r="A23" s="9">
        <v>1</v>
      </c>
      <c r="B23" s="9">
        <v>2</v>
      </c>
      <c r="C23" s="15">
        <v>29.1</v>
      </c>
      <c r="D23" s="16">
        <v>176</v>
      </c>
      <c r="E23" s="10">
        <f aca="true" t="shared" si="0" ref="E23:E43">IF($C$9="Grad",$C23*SIN($D23*PI()/180),$C23*SIN($D23*0.9*PI()/180))</f>
        <v>2.029913385954053</v>
      </c>
      <c r="F23" s="10">
        <f aca="true" t="shared" si="1" ref="F23:F43">IF($C$9="Grad",$C23*COS($D23*PI()/180),$C23*COS($D23*0.9*PI()/180))</f>
        <v>-29.029113862560887</v>
      </c>
      <c r="G23" s="10">
        <f>$G$22+$E23</f>
        <v>3.029913385954053</v>
      </c>
      <c r="H23" s="10">
        <f>$H$22+$F23</f>
        <v>-28.029113862560887</v>
      </c>
      <c r="I23" s="10">
        <f>$C23</f>
        <v>29.1</v>
      </c>
      <c r="J23" s="10">
        <f>$I23*$G$71/$I$70</f>
        <v>0.031488175731457124</v>
      </c>
      <c r="K23" s="10">
        <f>$I23*$H$71/$I$70</f>
        <v>0.1164759394151431</v>
      </c>
      <c r="L23" s="10">
        <f aca="true" t="shared" si="2" ref="L23:L43">$G23+$J23</f>
        <v>3.0614015616855097</v>
      </c>
      <c r="M23" s="10">
        <f aca="true" t="shared" si="3" ref="M23:M43">$H23+$K23</f>
        <v>-27.912637923145745</v>
      </c>
      <c r="N23" s="10"/>
      <c r="O23" s="1"/>
    </row>
    <row r="24" spans="1:15" ht="12.75">
      <c r="A24" s="9">
        <v>2</v>
      </c>
      <c r="B24" s="9">
        <v>3</v>
      </c>
      <c r="C24" s="15">
        <v>38.2</v>
      </c>
      <c r="D24" s="16">
        <v>264</v>
      </c>
      <c r="E24" s="10">
        <f t="shared" si="0"/>
        <v>-37.99073640306805</v>
      </c>
      <c r="F24" s="10">
        <f t="shared" si="1"/>
        <v>-3.9929872968243587</v>
      </c>
      <c r="G24" s="10">
        <f aca="true" t="shared" si="4" ref="G24:G43">$G23+$E24</f>
        <v>-34.960823017113995</v>
      </c>
      <c r="H24" s="10">
        <f aca="true" t="shared" si="5" ref="H24:H43">$H23+$F24</f>
        <v>-32.022101159385244</v>
      </c>
      <c r="I24" s="10">
        <f aca="true" t="shared" si="6" ref="I24:I43">$I23+$C24</f>
        <v>67.30000000000001</v>
      </c>
      <c r="J24" s="10">
        <f aca="true" t="shared" si="7" ref="J24:J43">$I24*$G$71/$I$43</f>
        <v>0.07282316930333556</v>
      </c>
      <c r="K24" s="10">
        <f aca="true" t="shared" si="8" ref="K24:K43">$I24*$H$71/$I$43</f>
        <v>0.2693756262075303</v>
      </c>
      <c r="L24" s="10">
        <f t="shared" si="2"/>
        <v>-34.88799984781066</v>
      </c>
      <c r="M24" s="10">
        <f t="shared" si="3"/>
        <v>-31.752725533177713</v>
      </c>
      <c r="N24" s="10">
        <f>N23+L24*M23-L23*M24</f>
        <v>1071.0239511497446</v>
      </c>
      <c r="O24" s="1"/>
    </row>
    <row r="25" spans="1:15" ht="12.75">
      <c r="A25" s="9">
        <v>3</v>
      </c>
      <c r="B25" s="9">
        <v>4</v>
      </c>
      <c r="C25" s="15">
        <v>18</v>
      </c>
      <c r="D25" s="16">
        <v>265</v>
      </c>
      <c r="E25" s="10">
        <f t="shared" si="0"/>
        <v>-17.93150456565142</v>
      </c>
      <c r="F25" s="10">
        <f t="shared" si="1"/>
        <v>-1.5688033694578485</v>
      </c>
      <c r="G25" s="10">
        <f t="shared" si="4"/>
        <v>-52.89232758276542</v>
      </c>
      <c r="H25" s="10">
        <f t="shared" si="5"/>
        <v>-33.59090452884309</v>
      </c>
      <c r="I25" s="10">
        <f t="shared" si="6"/>
        <v>85.30000000000001</v>
      </c>
      <c r="J25" s="10">
        <f t="shared" si="7"/>
        <v>0.0923003914052678</v>
      </c>
      <c r="K25" s="10">
        <f t="shared" si="8"/>
        <v>0.3414225990416394</v>
      </c>
      <c r="L25" s="10">
        <f t="shared" si="2"/>
        <v>-52.80002719136015</v>
      </c>
      <c r="M25" s="10">
        <f t="shared" si="3"/>
        <v>-33.24948192980145</v>
      </c>
      <c r="N25" s="10">
        <f>N24+L25*M24-L24*M25</f>
        <v>1587.5608021946273</v>
      </c>
      <c r="O25" s="1"/>
    </row>
    <row r="26" spans="1:15" ht="12.75">
      <c r="A26" s="9">
        <v>4</v>
      </c>
      <c r="B26" s="9">
        <v>5</v>
      </c>
      <c r="C26" s="15">
        <v>24.6</v>
      </c>
      <c r="D26" s="16">
        <v>262</v>
      </c>
      <c r="E26" s="10">
        <f t="shared" si="0"/>
        <v>-24.360594491042633</v>
      </c>
      <c r="F26" s="10">
        <f t="shared" si="1"/>
        <v>-3.4236582836175975</v>
      </c>
      <c r="G26" s="10">
        <f t="shared" si="4"/>
        <v>-77.25292207380805</v>
      </c>
      <c r="H26" s="10">
        <f t="shared" si="5"/>
        <v>-37.01456281246069</v>
      </c>
      <c r="I26" s="10">
        <f t="shared" si="6"/>
        <v>109.9</v>
      </c>
      <c r="J26" s="10">
        <f t="shared" si="7"/>
        <v>0.11891926161124186</v>
      </c>
      <c r="K26" s="10">
        <f t="shared" si="8"/>
        <v>0.4398867952482552</v>
      </c>
      <c r="L26" s="10">
        <f t="shared" si="2"/>
        <v>-77.13400281219681</v>
      </c>
      <c r="M26" s="10">
        <f t="shared" si="3"/>
        <v>-36.57467601721243</v>
      </c>
      <c r="N26" s="10">
        <f aca="true" t="shared" si="9" ref="N26:N42">N25+L26*M25-L25*M26</f>
        <v>2221.0825466480146</v>
      </c>
      <c r="O26" s="1"/>
    </row>
    <row r="27" spans="1:15" ht="12.75">
      <c r="A27" s="9">
        <v>5</v>
      </c>
      <c r="B27" s="9">
        <v>6</v>
      </c>
      <c r="C27" s="15">
        <v>17.5</v>
      </c>
      <c r="D27" s="16">
        <v>249</v>
      </c>
      <c r="E27" s="10">
        <f t="shared" si="0"/>
        <v>-16.337657463701028</v>
      </c>
      <c r="F27" s="10">
        <f t="shared" si="1"/>
        <v>-6.271439117042762</v>
      </c>
      <c r="G27" s="10">
        <f t="shared" si="4"/>
        <v>-93.59057953750909</v>
      </c>
      <c r="H27" s="10">
        <f t="shared" si="5"/>
        <v>-43.28600192950345</v>
      </c>
      <c r="I27" s="10">
        <f t="shared" si="6"/>
        <v>127.4</v>
      </c>
      <c r="J27" s="10">
        <f t="shared" si="7"/>
        <v>0.1378554497658982</v>
      </c>
      <c r="K27" s="10">
        <f t="shared" si="8"/>
        <v>0.5099324632814168</v>
      </c>
      <c r="L27" s="10">
        <f t="shared" si="2"/>
        <v>-93.45272408774319</v>
      </c>
      <c r="M27" s="10">
        <f t="shared" si="3"/>
        <v>-42.77606946622203</v>
      </c>
      <c r="N27" s="10">
        <f t="shared" si="9"/>
        <v>2339.5961905808695</v>
      </c>
      <c r="O27" s="1"/>
    </row>
    <row r="28" spans="1:15" ht="12.75">
      <c r="A28" s="9">
        <v>6</v>
      </c>
      <c r="B28" s="9">
        <v>7</v>
      </c>
      <c r="C28" s="15">
        <v>20.3</v>
      </c>
      <c r="D28" s="16">
        <v>253</v>
      </c>
      <c r="E28" s="10">
        <f t="shared" si="0"/>
        <v>-19.412986546049616</v>
      </c>
      <c r="F28" s="10">
        <f t="shared" si="1"/>
        <v>-5.935145605871563</v>
      </c>
      <c r="G28" s="10">
        <f t="shared" si="4"/>
        <v>-113.0035660835587</v>
      </c>
      <c r="H28" s="10">
        <f t="shared" si="5"/>
        <v>-49.22114753537501</v>
      </c>
      <c r="I28" s="10">
        <f t="shared" si="6"/>
        <v>147.70000000000002</v>
      </c>
      <c r="J28" s="10">
        <f t="shared" si="7"/>
        <v>0.15982142802529958</v>
      </c>
      <c r="K28" s="10">
        <f t="shared" si="8"/>
        <v>0.5911854381998844</v>
      </c>
      <c r="L28" s="10">
        <f t="shared" si="2"/>
        <v>-112.8437446555334</v>
      </c>
      <c r="M28" s="10">
        <f t="shared" si="3"/>
        <v>-48.629962097175124</v>
      </c>
      <c r="N28" s="10">
        <f t="shared" si="9"/>
        <v>2622.0056205298715</v>
      </c>
      <c r="O28" s="1"/>
    </row>
    <row r="29" spans="1:15" ht="12.75">
      <c r="A29" s="9">
        <v>7</v>
      </c>
      <c r="B29" s="9">
        <v>8</v>
      </c>
      <c r="C29" s="15">
        <v>13.5</v>
      </c>
      <c r="D29" s="16">
        <v>265</v>
      </c>
      <c r="E29" s="10">
        <f t="shared" si="0"/>
        <v>-13.448628424238565</v>
      </c>
      <c r="F29" s="10">
        <f t="shared" si="1"/>
        <v>-1.1766025270933864</v>
      </c>
      <c r="G29" s="10">
        <f t="shared" si="4"/>
        <v>-126.45219450779726</v>
      </c>
      <c r="H29" s="10">
        <f t="shared" si="5"/>
        <v>-50.3977500624684</v>
      </c>
      <c r="I29" s="10">
        <f t="shared" si="6"/>
        <v>161.20000000000002</v>
      </c>
      <c r="J29" s="10">
        <f t="shared" si="7"/>
        <v>0.17442934460174878</v>
      </c>
      <c r="K29" s="10">
        <f t="shared" si="8"/>
        <v>0.6452206678254663</v>
      </c>
      <c r="L29" s="10">
        <f t="shared" si="2"/>
        <v>-126.27776516319551</v>
      </c>
      <c r="M29" s="10">
        <f t="shared" si="3"/>
        <v>-49.75252939464293</v>
      </c>
      <c r="N29" s="10">
        <f t="shared" si="9"/>
        <v>3148.6268311560443</v>
      </c>
      <c r="O29" s="1"/>
    </row>
    <row r="30" spans="1:15" ht="12.75">
      <c r="A30" s="9">
        <v>8</v>
      </c>
      <c r="B30" s="9">
        <v>9</v>
      </c>
      <c r="C30" s="15">
        <v>21.3</v>
      </c>
      <c r="D30" s="16">
        <v>265</v>
      </c>
      <c r="E30" s="10">
        <f t="shared" si="0"/>
        <v>-21.21894706935418</v>
      </c>
      <c r="F30" s="10">
        <f t="shared" si="1"/>
        <v>-1.8564173205251209</v>
      </c>
      <c r="G30" s="10">
        <f t="shared" si="4"/>
        <v>-147.67114157715145</v>
      </c>
      <c r="H30" s="10">
        <f t="shared" si="5"/>
        <v>-52.254167382993515</v>
      </c>
      <c r="I30" s="10">
        <f t="shared" si="6"/>
        <v>182.50000000000003</v>
      </c>
      <c r="J30" s="10">
        <f t="shared" si="7"/>
        <v>0.19747739075570192</v>
      </c>
      <c r="K30" s="10">
        <f t="shared" si="8"/>
        <v>0.7304762523458288</v>
      </c>
      <c r="L30" s="10">
        <f t="shared" si="2"/>
        <v>-147.47366418639575</v>
      </c>
      <c r="M30" s="10">
        <f t="shared" si="3"/>
        <v>-51.523691130647684</v>
      </c>
      <c r="N30" s="10">
        <f t="shared" si="9"/>
        <v>3979.518074588451</v>
      </c>
      <c r="O30" s="1"/>
    </row>
    <row r="31" spans="1:15" ht="12.75">
      <c r="A31" s="9">
        <v>9</v>
      </c>
      <c r="B31" s="9">
        <v>10</v>
      </c>
      <c r="C31" s="15">
        <v>28.9</v>
      </c>
      <c r="D31" s="16">
        <v>262</v>
      </c>
      <c r="E31" s="10">
        <f t="shared" si="0"/>
        <v>-28.61874718663138</v>
      </c>
      <c r="F31" s="10">
        <f t="shared" si="1"/>
        <v>-4.022102617745876</v>
      </c>
      <c r="G31" s="10">
        <f t="shared" si="4"/>
        <v>-176.2898887637828</v>
      </c>
      <c r="H31" s="10">
        <f t="shared" si="5"/>
        <v>-56.27627000073939</v>
      </c>
      <c r="I31" s="10">
        <f t="shared" si="6"/>
        <v>211.40000000000003</v>
      </c>
      <c r="J31" s="10">
        <f t="shared" si="7"/>
        <v>0.22874915290824868</v>
      </c>
      <c r="K31" s="10">
        <f t="shared" si="8"/>
        <v>0.8461516698405929</v>
      </c>
      <c r="L31" s="10">
        <f t="shared" si="2"/>
        <v>-176.06113961087456</v>
      </c>
      <c r="M31" s="10">
        <f t="shared" si="3"/>
        <v>-55.43011833089879</v>
      </c>
      <c r="N31" s="10">
        <f t="shared" si="9"/>
        <v>4876.355195465846</v>
      </c>
      <c r="O31" s="1"/>
    </row>
    <row r="32" spans="1:15" ht="12.75">
      <c r="A32" s="9">
        <v>10</v>
      </c>
      <c r="B32" s="9">
        <v>11</v>
      </c>
      <c r="C32" s="15">
        <v>39</v>
      </c>
      <c r="D32" s="16">
        <v>30</v>
      </c>
      <c r="E32" s="10">
        <f t="shared" si="0"/>
        <v>19.499999999999996</v>
      </c>
      <c r="F32" s="10">
        <f t="shared" si="1"/>
        <v>33.77499074759311</v>
      </c>
      <c r="G32" s="10">
        <f t="shared" si="4"/>
        <v>-156.7898887637828</v>
      </c>
      <c r="H32" s="10">
        <f t="shared" si="5"/>
        <v>-22.50127925314628</v>
      </c>
      <c r="I32" s="10">
        <f t="shared" si="6"/>
        <v>250.40000000000003</v>
      </c>
      <c r="J32" s="10">
        <f t="shared" si="7"/>
        <v>0.2709498007957686</v>
      </c>
      <c r="K32" s="10">
        <f t="shared" si="8"/>
        <v>1.002253444314496</v>
      </c>
      <c r="L32" s="10">
        <f t="shared" si="2"/>
        <v>-156.51893896298705</v>
      </c>
      <c r="M32" s="10">
        <f t="shared" si="3"/>
        <v>-21.49902580883178</v>
      </c>
      <c r="N32" s="10">
        <f t="shared" si="9"/>
        <v>9767.075518784417</v>
      </c>
      <c r="O32" s="1"/>
    </row>
    <row r="33" spans="1:15" ht="12.75">
      <c r="A33" s="9">
        <v>11</v>
      </c>
      <c r="B33" s="9">
        <v>12</v>
      </c>
      <c r="C33" s="15">
        <v>16.7</v>
      </c>
      <c r="D33" s="16">
        <v>39</v>
      </c>
      <c r="E33" s="10">
        <f t="shared" si="0"/>
        <v>10.509650530532284</v>
      </c>
      <c r="F33" s="10">
        <f t="shared" si="1"/>
        <v>12.978337556331413</v>
      </c>
      <c r="G33" s="10">
        <f t="shared" si="4"/>
        <v>-146.28023823325054</v>
      </c>
      <c r="H33" s="10">
        <f t="shared" si="5"/>
        <v>-9.522941696814867</v>
      </c>
      <c r="I33" s="10">
        <f t="shared" si="6"/>
        <v>267.1</v>
      </c>
      <c r="J33" s="10">
        <f t="shared" si="7"/>
        <v>0.28902033463478344</v>
      </c>
      <c r="K33" s="10">
        <f t="shared" si="8"/>
        <v>1.0690970246661415</v>
      </c>
      <c r="L33" s="10">
        <f t="shared" si="2"/>
        <v>-145.99121789861576</v>
      </c>
      <c r="M33" s="10">
        <f t="shared" si="3"/>
        <v>-8.453844672148724</v>
      </c>
      <c r="N33" s="10">
        <f t="shared" si="9"/>
        <v>11582.557682006922</v>
      </c>
      <c r="O33" s="1"/>
    </row>
    <row r="34" spans="1:15" ht="12.75">
      <c r="A34" s="9">
        <v>12</v>
      </c>
      <c r="B34" s="9">
        <v>13</v>
      </c>
      <c r="C34" s="15">
        <v>20.05</v>
      </c>
      <c r="D34" s="16">
        <v>19</v>
      </c>
      <c r="E34" s="10">
        <f t="shared" si="0"/>
        <v>6.527641496865991</v>
      </c>
      <c r="F34" s="10">
        <f t="shared" si="1"/>
        <v>18.957647440766305</v>
      </c>
      <c r="G34" s="10">
        <f t="shared" si="4"/>
        <v>-139.75259673638456</v>
      </c>
      <c r="H34" s="10">
        <f t="shared" si="5"/>
        <v>9.434705743951438</v>
      </c>
      <c r="I34" s="10">
        <f t="shared" si="6"/>
        <v>287.15000000000003</v>
      </c>
      <c r="J34" s="10">
        <f t="shared" si="7"/>
        <v>0.3107157959205469</v>
      </c>
      <c r="K34" s="10">
        <f t="shared" si="8"/>
        <v>1.1493493471841354</v>
      </c>
      <c r="L34" s="10">
        <f t="shared" si="2"/>
        <v>-139.44188094046402</v>
      </c>
      <c r="M34" s="10">
        <f t="shared" si="3"/>
        <v>10.584055091135573</v>
      </c>
      <c r="N34" s="10">
        <f t="shared" si="9"/>
        <v>14306.556777330788</v>
      </c>
      <c r="O34" s="1"/>
    </row>
    <row r="35" spans="1:15" ht="12.75">
      <c r="A35" s="9">
        <v>13</v>
      </c>
      <c r="B35" s="9">
        <v>14</v>
      </c>
      <c r="C35" s="15">
        <v>9.6</v>
      </c>
      <c r="D35" s="16">
        <v>38</v>
      </c>
      <c r="E35" s="10">
        <f t="shared" si="0"/>
        <v>5.910350163126318</v>
      </c>
      <c r="F35" s="10">
        <f t="shared" si="1"/>
        <v>7.564903234624531</v>
      </c>
      <c r="G35" s="10">
        <f t="shared" si="4"/>
        <v>-133.84224657325825</v>
      </c>
      <c r="H35" s="10">
        <f t="shared" si="5"/>
        <v>16.99960897857597</v>
      </c>
      <c r="I35" s="10">
        <f t="shared" si="6"/>
        <v>296.75000000000006</v>
      </c>
      <c r="J35" s="10">
        <f t="shared" si="7"/>
        <v>0.32110364770824407</v>
      </c>
      <c r="K35" s="10">
        <f t="shared" si="8"/>
        <v>1.187774399362327</v>
      </c>
      <c r="L35" s="10">
        <f t="shared" si="2"/>
        <v>-133.52114292555</v>
      </c>
      <c r="M35" s="10">
        <f t="shared" si="3"/>
        <v>18.187383377938296</v>
      </c>
      <c r="N35" s="10">
        <f t="shared" si="9"/>
        <v>15429.444592380427</v>
      </c>
      <c r="O35" s="1"/>
    </row>
    <row r="36" spans="1:15" ht="12.75">
      <c r="A36" s="9">
        <v>14</v>
      </c>
      <c r="B36" s="9">
        <v>15</v>
      </c>
      <c r="C36" s="15">
        <v>20.5</v>
      </c>
      <c r="D36" s="16">
        <v>116</v>
      </c>
      <c r="E36" s="10">
        <f t="shared" si="0"/>
        <v>18.425277949132923</v>
      </c>
      <c r="F36" s="10">
        <f t="shared" si="1"/>
        <v>-8.986608509176088</v>
      </c>
      <c r="G36" s="10">
        <f t="shared" si="4"/>
        <v>-115.41696862412533</v>
      </c>
      <c r="H36" s="10">
        <f t="shared" si="5"/>
        <v>8.013000469399882</v>
      </c>
      <c r="I36" s="10">
        <f t="shared" si="6"/>
        <v>317.25000000000006</v>
      </c>
      <c r="J36" s="10">
        <f t="shared" si="7"/>
        <v>0.3432860395465558</v>
      </c>
      <c r="K36" s="10">
        <f t="shared" si="8"/>
        <v>1.2698278962011735</v>
      </c>
      <c r="L36" s="10">
        <f t="shared" si="2"/>
        <v>-115.07368258457878</v>
      </c>
      <c r="M36" s="10">
        <f t="shared" si="3"/>
        <v>9.282828365601056</v>
      </c>
      <c r="N36" s="10">
        <f t="shared" si="9"/>
        <v>14576.00926346028</v>
      </c>
      <c r="O36" s="1"/>
    </row>
    <row r="37" spans="1:15" ht="12.75">
      <c r="A37" s="9">
        <v>15</v>
      </c>
      <c r="B37" s="9">
        <v>16</v>
      </c>
      <c r="C37" s="15">
        <v>27.3</v>
      </c>
      <c r="D37" s="16">
        <v>114</v>
      </c>
      <c r="E37" s="10">
        <f t="shared" si="0"/>
        <v>24.939790993643008</v>
      </c>
      <c r="F37" s="10">
        <f t="shared" si="1"/>
        <v>-11.103910355969342</v>
      </c>
      <c r="G37" s="10">
        <f t="shared" si="4"/>
        <v>-90.47717763048232</v>
      </c>
      <c r="H37" s="10">
        <f t="shared" si="5"/>
        <v>-3.0909098865694595</v>
      </c>
      <c r="I37" s="10">
        <f t="shared" si="6"/>
        <v>344.55000000000007</v>
      </c>
      <c r="J37" s="10">
        <f t="shared" si="7"/>
        <v>0.37282649306781973</v>
      </c>
      <c r="K37" s="10">
        <f t="shared" si="8"/>
        <v>1.3790991383329059</v>
      </c>
      <c r="L37" s="10">
        <f t="shared" si="2"/>
        <v>-90.1043511374145</v>
      </c>
      <c r="M37" s="10">
        <f t="shared" si="3"/>
        <v>-1.7118107482365537</v>
      </c>
      <c r="N37" s="10">
        <f t="shared" si="9"/>
        <v>13542.601670170368</v>
      </c>
      <c r="O37" s="1"/>
    </row>
    <row r="38" spans="1:15" ht="12.75">
      <c r="A38" s="9">
        <v>16</v>
      </c>
      <c r="B38" s="9">
        <v>17</v>
      </c>
      <c r="C38" s="15">
        <v>9</v>
      </c>
      <c r="D38" s="16">
        <v>85</v>
      </c>
      <c r="E38" s="10">
        <f t="shared" si="0"/>
        <v>8.96575228282571</v>
      </c>
      <c r="F38" s="10">
        <f t="shared" si="1"/>
        <v>0.7844016847289232</v>
      </c>
      <c r="G38" s="10">
        <f t="shared" si="4"/>
        <v>-81.51142534765661</v>
      </c>
      <c r="H38" s="10">
        <f t="shared" si="5"/>
        <v>-2.3065082018405363</v>
      </c>
      <c r="I38" s="10">
        <f t="shared" si="6"/>
        <v>353.55000000000007</v>
      </c>
      <c r="J38" s="10">
        <f t="shared" si="7"/>
        <v>0.38256510411878586</v>
      </c>
      <c r="K38" s="10">
        <f t="shared" si="8"/>
        <v>1.4151226247499604</v>
      </c>
      <c r="L38" s="10">
        <f t="shared" si="2"/>
        <v>-81.12886024353783</v>
      </c>
      <c r="M38" s="10">
        <f t="shared" si="3"/>
        <v>-0.8913855770905759</v>
      </c>
      <c r="N38" s="10">
        <f t="shared" si="9"/>
        <v>13601.16120609044</v>
      </c>
      <c r="O38" s="1"/>
    </row>
    <row r="39" spans="1:15" ht="12.75">
      <c r="A39" s="9">
        <v>17</v>
      </c>
      <c r="B39" s="9">
        <v>18</v>
      </c>
      <c r="C39" s="15">
        <v>20.3</v>
      </c>
      <c r="D39" s="16">
        <v>93</v>
      </c>
      <c r="E39" s="10">
        <f t="shared" si="0"/>
        <v>20.272179555517848</v>
      </c>
      <c r="F39" s="10">
        <f t="shared" si="1"/>
        <v>-1.0624199117317554</v>
      </c>
      <c r="G39" s="10">
        <f t="shared" si="4"/>
        <v>-61.23924579213876</v>
      </c>
      <c r="H39" s="10">
        <f t="shared" si="5"/>
        <v>-3.3689281135722915</v>
      </c>
      <c r="I39" s="10">
        <f t="shared" si="6"/>
        <v>373.8500000000001</v>
      </c>
      <c r="J39" s="10">
        <f t="shared" si="7"/>
        <v>0.40453108237818725</v>
      </c>
      <c r="K39" s="10">
        <f t="shared" si="8"/>
        <v>1.4963755996684278</v>
      </c>
      <c r="L39" s="10">
        <f t="shared" si="2"/>
        <v>-60.834714709760576</v>
      </c>
      <c r="M39" s="10">
        <f t="shared" si="3"/>
        <v>-1.8725525139038637</v>
      </c>
      <c r="N39" s="10">
        <f t="shared" si="9"/>
        <v>13503.470342169949</v>
      </c>
      <c r="O39" s="1"/>
    </row>
    <row r="40" spans="1:15" ht="12.75">
      <c r="A40" s="9">
        <v>18</v>
      </c>
      <c r="B40" s="9">
        <v>19</v>
      </c>
      <c r="C40" s="15">
        <v>7.4</v>
      </c>
      <c r="D40" s="16">
        <v>80</v>
      </c>
      <c r="E40" s="10">
        <f t="shared" si="0"/>
        <v>7.28757737229034</v>
      </c>
      <c r="F40" s="10">
        <f t="shared" si="1"/>
        <v>1.284996514735285</v>
      </c>
      <c r="G40" s="10">
        <f t="shared" si="4"/>
        <v>-53.95166841984842</v>
      </c>
      <c r="H40" s="10">
        <f t="shared" si="5"/>
        <v>-2.0839315988370064</v>
      </c>
      <c r="I40" s="10">
        <f t="shared" si="6"/>
        <v>381.25000000000006</v>
      </c>
      <c r="J40" s="10">
        <f t="shared" si="7"/>
        <v>0.4125383847978704</v>
      </c>
      <c r="K40" s="10">
        <f t="shared" si="8"/>
        <v>1.5259949107224506</v>
      </c>
      <c r="L40" s="10">
        <f t="shared" si="2"/>
        <v>-53.53913003505055</v>
      </c>
      <c r="M40" s="10">
        <f t="shared" si="3"/>
        <v>-0.5579366881145558</v>
      </c>
      <c r="N40" s="10">
        <f t="shared" si="9"/>
        <v>13569.78325546175</v>
      </c>
      <c r="O40" s="1"/>
    </row>
    <row r="41" spans="1:15" ht="12.75">
      <c r="A41" s="9">
        <v>19</v>
      </c>
      <c r="B41" s="9">
        <v>20</v>
      </c>
      <c r="C41" s="15">
        <v>19.7</v>
      </c>
      <c r="D41" s="16">
        <v>83</v>
      </c>
      <c r="E41" s="10">
        <f t="shared" si="0"/>
        <v>19.553159187334042</v>
      </c>
      <c r="F41" s="10">
        <f t="shared" si="1"/>
        <v>2.4008260650814055</v>
      </c>
      <c r="G41" s="10">
        <f t="shared" si="4"/>
        <v>-34.39850923251437</v>
      </c>
      <c r="H41" s="10">
        <f t="shared" si="5"/>
        <v>0.3168944662443991</v>
      </c>
      <c r="I41" s="10">
        <f t="shared" si="6"/>
        <v>400.95000000000005</v>
      </c>
      <c r="J41" s="10">
        <f t="shared" si="7"/>
        <v>0.4338551223205407</v>
      </c>
      <c r="K41" s="10">
        <f t="shared" si="8"/>
        <v>1.6048463198797809</v>
      </c>
      <c r="L41" s="10">
        <f t="shared" si="2"/>
        <v>-33.964654110193834</v>
      </c>
      <c r="M41" s="10">
        <f t="shared" si="3"/>
        <v>1.92174078612418</v>
      </c>
      <c r="N41" s="10">
        <f t="shared" si="9"/>
        <v>13691.621711930911</v>
      </c>
      <c r="O41" s="1"/>
    </row>
    <row r="42" spans="1:15" ht="12.75">
      <c r="A42" s="9">
        <v>20</v>
      </c>
      <c r="B42" s="9">
        <v>21</v>
      </c>
      <c r="C42" s="15">
        <v>11.3</v>
      </c>
      <c r="D42" s="16">
        <v>87</v>
      </c>
      <c r="E42" s="10">
        <f t="shared" si="0"/>
        <v>11.284513742726684</v>
      </c>
      <c r="F42" s="10">
        <f t="shared" si="1"/>
        <v>0.5913963055452669</v>
      </c>
      <c r="G42" s="10">
        <f t="shared" si="4"/>
        <v>-23.113995489787687</v>
      </c>
      <c r="H42" s="10">
        <f t="shared" si="5"/>
        <v>0.908290771789666</v>
      </c>
      <c r="I42" s="10">
        <f t="shared" si="6"/>
        <v>412.25000000000006</v>
      </c>
      <c r="J42" s="10">
        <f t="shared" si="7"/>
        <v>0.446082489528976</v>
      </c>
      <c r="K42" s="10">
        <f t="shared" si="8"/>
        <v>1.6500758083811942</v>
      </c>
      <c r="L42" s="10">
        <f t="shared" si="2"/>
        <v>-22.66791300025871</v>
      </c>
      <c r="M42" s="10">
        <f t="shared" si="3"/>
        <v>2.55836658017086</v>
      </c>
      <c r="N42" s="10">
        <f t="shared" si="9"/>
        <v>13734.953894964583</v>
      </c>
      <c r="O42" s="1"/>
    </row>
    <row r="43" spans="1:15" ht="12.75">
      <c r="A43" s="9">
        <v>21</v>
      </c>
      <c r="B43" s="9">
        <v>22</v>
      </c>
      <c r="C43" s="15">
        <v>23.7</v>
      </c>
      <c r="D43" s="16">
        <v>94</v>
      </c>
      <c r="E43" s="10">
        <f t="shared" si="0"/>
        <v>23.642267991157834</v>
      </c>
      <c r="F43" s="10">
        <f t="shared" si="1"/>
        <v>-1.6532284277357703</v>
      </c>
      <c r="G43" s="10">
        <f t="shared" si="4"/>
        <v>0.5282725013701466</v>
      </c>
      <c r="H43" s="10">
        <f t="shared" si="5"/>
        <v>-0.7449376559461043</v>
      </c>
      <c r="I43" s="10">
        <f t="shared" si="6"/>
        <v>435.95000000000005</v>
      </c>
      <c r="J43" s="10">
        <f t="shared" si="7"/>
        <v>0.4717274986298534</v>
      </c>
      <c r="K43" s="10">
        <f t="shared" si="8"/>
        <v>1.7449376559461043</v>
      </c>
      <c r="L43" s="10">
        <f t="shared" si="2"/>
        <v>1</v>
      </c>
      <c r="M43" s="10">
        <f t="shared" si="3"/>
        <v>1</v>
      </c>
      <c r="N43" s="10">
        <f>N42+L43*M42-L42*M43</f>
        <v>13760.180174545014</v>
      </c>
      <c r="O43" s="1"/>
    </row>
    <row r="44" spans="1:14" ht="12.75" hidden="1">
      <c r="A44" s="9">
        <v>22</v>
      </c>
      <c r="B44" s="9">
        <v>23</v>
      </c>
      <c r="C44" s="21"/>
      <c r="D44" s="21"/>
      <c r="E44" s="10">
        <f aca="true" t="shared" si="10" ref="E44:E70">IF($C$9="Grad",$C44*SIN($D44*PI()/180),$C44*SIN($D44*0.9*PI()/180))</f>
        <v>0</v>
      </c>
      <c r="F44" s="10">
        <f aca="true" t="shared" si="11" ref="F44:F70">IF($C$9="Grad",$C44*COS($D44*PI()/180),$C44*COS($D44*0.9*PI()/180))</f>
        <v>0</v>
      </c>
      <c r="G44" s="10">
        <f aca="true" t="shared" si="12" ref="G44:G70">$G43+$E44</f>
        <v>0.5282725013701466</v>
      </c>
      <c r="H44" s="10">
        <f aca="true" t="shared" si="13" ref="H44:H70">$H43+$F44</f>
        <v>-0.7449376559461043</v>
      </c>
      <c r="I44" s="10">
        <f aca="true" t="shared" si="14" ref="I44:I70">$I43+$C44</f>
        <v>435.95000000000005</v>
      </c>
      <c r="J44" s="10">
        <f aca="true" t="shared" si="15" ref="J44:J70">$I44*$G$71/$I$43</f>
        <v>0.4717274986298534</v>
      </c>
      <c r="K44" s="10">
        <f aca="true" t="shared" si="16" ref="K44:K70">$I44*$H$71/$I$43</f>
        <v>1.7449376559461043</v>
      </c>
      <c r="L44" s="10">
        <f aca="true" t="shared" si="17" ref="L44:L70">$G44+$J44</f>
        <v>1</v>
      </c>
      <c r="M44" s="10">
        <f aca="true" t="shared" si="18" ref="M44:M70">$H44+$K44</f>
        <v>1</v>
      </c>
      <c r="N44" s="10">
        <f aca="true" t="shared" si="19" ref="N44:N70">N43+L44*M43-L43*M44</f>
        <v>13760.180174545014</v>
      </c>
    </row>
    <row r="45" spans="1:14" ht="12.75" hidden="1">
      <c r="A45" s="9">
        <v>23</v>
      </c>
      <c r="B45" s="9">
        <v>24</v>
      </c>
      <c r="C45" s="15"/>
      <c r="D45" s="16"/>
      <c r="E45" s="10">
        <f t="shared" si="10"/>
        <v>0</v>
      </c>
      <c r="F45" s="10">
        <f t="shared" si="11"/>
        <v>0</v>
      </c>
      <c r="G45" s="10">
        <f t="shared" si="12"/>
        <v>0.5282725013701466</v>
      </c>
      <c r="H45" s="10">
        <f t="shared" si="13"/>
        <v>-0.7449376559461043</v>
      </c>
      <c r="I45" s="10">
        <f t="shared" si="14"/>
        <v>435.95000000000005</v>
      </c>
      <c r="J45" s="10">
        <f t="shared" si="15"/>
        <v>0.4717274986298534</v>
      </c>
      <c r="K45" s="10">
        <f t="shared" si="16"/>
        <v>1.7449376559461043</v>
      </c>
      <c r="L45" s="10">
        <f t="shared" si="17"/>
        <v>1</v>
      </c>
      <c r="M45" s="10">
        <f t="shared" si="18"/>
        <v>1</v>
      </c>
      <c r="N45" s="10">
        <f t="shared" si="19"/>
        <v>13760.180174545014</v>
      </c>
    </row>
    <row r="46" spans="1:14" ht="12.75" hidden="1">
      <c r="A46" s="9">
        <v>24</v>
      </c>
      <c r="B46" s="9">
        <v>25</v>
      </c>
      <c r="C46" s="15"/>
      <c r="D46" s="16"/>
      <c r="E46" s="10">
        <f t="shared" si="10"/>
        <v>0</v>
      </c>
      <c r="F46" s="10">
        <f t="shared" si="11"/>
        <v>0</v>
      </c>
      <c r="G46" s="10">
        <f t="shared" si="12"/>
        <v>0.5282725013701466</v>
      </c>
      <c r="H46" s="10">
        <f t="shared" si="13"/>
        <v>-0.7449376559461043</v>
      </c>
      <c r="I46" s="10">
        <f t="shared" si="14"/>
        <v>435.95000000000005</v>
      </c>
      <c r="J46" s="10">
        <f t="shared" si="15"/>
        <v>0.4717274986298534</v>
      </c>
      <c r="K46" s="10">
        <f t="shared" si="16"/>
        <v>1.7449376559461043</v>
      </c>
      <c r="L46" s="10">
        <f t="shared" si="17"/>
        <v>1</v>
      </c>
      <c r="M46" s="10">
        <f t="shared" si="18"/>
        <v>1</v>
      </c>
      <c r="N46" s="10">
        <f t="shared" si="19"/>
        <v>13760.180174545014</v>
      </c>
    </row>
    <row r="47" spans="1:14" ht="12.75" hidden="1">
      <c r="A47" s="9">
        <v>25</v>
      </c>
      <c r="B47" s="9">
        <v>26</v>
      </c>
      <c r="C47" s="15"/>
      <c r="D47" s="16"/>
      <c r="E47" s="10">
        <f t="shared" si="10"/>
        <v>0</v>
      </c>
      <c r="F47" s="10">
        <f t="shared" si="11"/>
        <v>0</v>
      </c>
      <c r="G47" s="10">
        <f t="shared" si="12"/>
        <v>0.5282725013701466</v>
      </c>
      <c r="H47" s="10">
        <f t="shared" si="13"/>
        <v>-0.7449376559461043</v>
      </c>
      <c r="I47" s="10">
        <f t="shared" si="14"/>
        <v>435.95000000000005</v>
      </c>
      <c r="J47" s="10">
        <f t="shared" si="15"/>
        <v>0.4717274986298534</v>
      </c>
      <c r="K47" s="10">
        <f t="shared" si="16"/>
        <v>1.7449376559461043</v>
      </c>
      <c r="L47" s="10">
        <f t="shared" si="17"/>
        <v>1</v>
      </c>
      <c r="M47" s="10">
        <f t="shared" si="18"/>
        <v>1</v>
      </c>
      <c r="N47" s="10">
        <f t="shared" si="19"/>
        <v>13760.180174545014</v>
      </c>
    </row>
    <row r="48" spans="1:14" ht="12.75" hidden="1">
      <c r="A48" s="9">
        <v>26</v>
      </c>
      <c r="B48" s="9">
        <v>27</v>
      </c>
      <c r="C48" s="15"/>
      <c r="D48" s="16"/>
      <c r="E48" s="10">
        <f t="shared" si="10"/>
        <v>0</v>
      </c>
      <c r="F48" s="10">
        <f t="shared" si="11"/>
        <v>0</v>
      </c>
      <c r="G48" s="10">
        <f t="shared" si="12"/>
        <v>0.5282725013701466</v>
      </c>
      <c r="H48" s="10">
        <f t="shared" si="13"/>
        <v>-0.7449376559461043</v>
      </c>
      <c r="I48" s="10">
        <f t="shared" si="14"/>
        <v>435.95000000000005</v>
      </c>
      <c r="J48" s="10">
        <f t="shared" si="15"/>
        <v>0.4717274986298534</v>
      </c>
      <c r="K48" s="10">
        <f t="shared" si="16"/>
        <v>1.7449376559461043</v>
      </c>
      <c r="L48" s="10">
        <f t="shared" si="17"/>
        <v>1</v>
      </c>
      <c r="M48" s="10">
        <f t="shared" si="18"/>
        <v>1</v>
      </c>
      <c r="N48" s="10">
        <f t="shared" si="19"/>
        <v>13760.180174545014</v>
      </c>
    </row>
    <row r="49" spans="1:14" ht="12.75" hidden="1">
      <c r="A49" s="9">
        <v>27</v>
      </c>
      <c r="B49" s="9">
        <v>28</v>
      </c>
      <c r="C49" s="15"/>
      <c r="D49" s="16"/>
      <c r="E49" s="10">
        <f t="shared" si="10"/>
        <v>0</v>
      </c>
      <c r="F49" s="10">
        <f t="shared" si="11"/>
        <v>0</v>
      </c>
      <c r="G49" s="10">
        <f t="shared" si="12"/>
        <v>0.5282725013701466</v>
      </c>
      <c r="H49" s="10">
        <f t="shared" si="13"/>
        <v>-0.7449376559461043</v>
      </c>
      <c r="I49" s="10">
        <f t="shared" si="14"/>
        <v>435.95000000000005</v>
      </c>
      <c r="J49" s="10">
        <f t="shared" si="15"/>
        <v>0.4717274986298534</v>
      </c>
      <c r="K49" s="10">
        <f t="shared" si="16"/>
        <v>1.7449376559461043</v>
      </c>
      <c r="L49" s="10">
        <f t="shared" si="17"/>
        <v>1</v>
      </c>
      <c r="M49" s="10">
        <f t="shared" si="18"/>
        <v>1</v>
      </c>
      <c r="N49" s="10">
        <f t="shared" si="19"/>
        <v>13760.180174545014</v>
      </c>
    </row>
    <row r="50" spans="1:14" ht="12.75" hidden="1">
      <c r="A50" s="9">
        <v>28</v>
      </c>
      <c r="B50" s="9">
        <v>29</v>
      </c>
      <c r="C50" s="15"/>
      <c r="D50" s="16"/>
      <c r="E50" s="10">
        <f t="shared" si="10"/>
        <v>0</v>
      </c>
      <c r="F50" s="10">
        <f t="shared" si="11"/>
        <v>0</v>
      </c>
      <c r="G50" s="10">
        <f t="shared" si="12"/>
        <v>0.5282725013701466</v>
      </c>
      <c r="H50" s="10">
        <f t="shared" si="13"/>
        <v>-0.7449376559461043</v>
      </c>
      <c r="I50" s="10">
        <f t="shared" si="14"/>
        <v>435.95000000000005</v>
      </c>
      <c r="J50" s="10">
        <f t="shared" si="15"/>
        <v>0.4717274986298534</v>
      </c>
      <c r="K50" s="10">
        <f t="shared" si="16"/>
        <v>1.7449376559461043</v>
      </c>
      <c r="L50" s="10">
        <f t="shared" si="17"/>
        <v>1</v>
      </c>
      <c r="M50" s="10">
        <f t="shared" si="18"/>
        <v>1</v>
      </c>
      <c r="N50" s="10">
        <f t="shared" si="19"/>
        <v>13760.180174545014</v>
      </c>
    </row>
    <row r="51" spans="1:14" ht="12.75" hidden="1">
      <c r="A51" s="9">
        <v>29</v>
      </c>
      <c r="B51" s="9">
        <v>30</v>
      </c>
      <c r="C51" s="15"/>
      <c r="D51" s="16"/>
      <c r="E51" s="10">
        <f t="shared" si="10"/>
        <v>0</v>
      </c>
      <c r="F51" s="10">
        <f t="shared" si="11"/>
        <v>0</v>
      </c>
      <c r="G51" s="10">
        <f t="shared" si="12"/>
        <v>0.5282725013701466</v>
      </c>
      <c r="H51" s="10">
        <f t="shared" si="13"/>
        <v>-0.7449376559461043</v>
      </c>
      <c r="I51" s="10">
        <f t="shared" si="14"/>
        <v>435.95000000000005</v>
      </c>
      <c r="J51" s="10">
        <f t="shared" si="15"/>
        <v>0.4717274986298534</v>
      </c>
      <c r="K51" s="10">
        <f t="shared" si="16"/>
        <v>1.7449376559461043</v>
      </c>
      <c r="L51" s="10">
        <f t="shared" si="17"/>
        <v>1</v>
      </c>
      <c r="M51" s="10">
        <f t="shared" si="18"/>
        <v>1</v>
      </c>
      <c r="N51" s="10">
        <f t="shared" si="19"/>
        <v>13760.180174545014</v>
      </c>
    </row>
    <row r="52" spans="1:14" ht="12.75" hidden="1">
      <c r="A52" s="9">
        <v>30</v>
      </c>
      <c r="B52" s="9">
        <v>31</v>
      </c>
      <c r="C52" s="15"/>
      <c r="D52" s="16"/>
      <c r="E52" s="10">
        <f t="shared" si="10"/>
        <v>0</v>
      </c>
      <c r="F52" s="10">
        <f t="shared" si="11"/>
        <v>0</v>
      </c>
      <c r="G52" s="10">
        <f t="shared" si="12"/>
        <v>0.5282725013701466</v>
      </c>
      <c r="H52" s="10">
        <f t="shared" si="13"/>
        <v>-0.7449376559461043</v>
      </c>
      <c r="I52" s="10">
        <f t="shared" si="14"/>
        <v>435.95000000000005</v>
      </c>
      <c r="J52" s="10">
        <f t="shared" si="15"/>
        <v>0.4717274986298534</v>
      </c>
      <c r="K52" s="10">
        <f t="shared" si="16"/>
        <v>1.7449376559461043</v>
      </c>
      <c r="L52" s="10">
        <f t="shared" si="17"/>
        <v>1</v>
      </c>
      <c r="M52" s="10">
        <f t="shared" si="18"/>
        <v>1</v>
      </c>
      <c r="N52" s="10">
        <f t="shared" si="19"/>
        <v>13760.180174545014</v>
      </c>
    </row>
    <row r="53" spans="1:14" ht="12.75" hidden="1">
      <c r="A53" s="9">
        <v>31</v>
      </c>
      <c r="B53" s="9">
        <v>32</v>
      </c>
      <c r="C53" s="15"/>
      <c r="D53" s="16"/>
      <c r="E53" s="10">
        <f t="shared" si="10"/>
        <v>0</v>
      </c>
      <c r="F53" s="10">
        <f t="shared" si="11"/>
        <v>0</v>
      </c>
      <c r="G53" s="10">
        <f t="shared" si="12"/>
        <v>0.5282725013701466</v>
      </c>
      <c r="H53" s="10">
        <f t="shared" si="13"/>
        <v>-0.7449376559461043</v>
      </c>
      <c r="I53" s="10">
        <f t="shared" si="14"/>
        <v>435.95000000000005</v>
      </c>
      <c r="J53" s="10">
        <f t="shared" si="15"/>
        <v>0.4717274986298534</v>
      </c>
      <c r="K53" s="10">
        <f t="shared" si="16"/>
        <v>1.7449376559461043</v>
      </c>
      <c r="L53" s="10">
        <f t="shared" si="17"/>
        <v>1</v>
      </c>
      <c r="M53" s="10">
        <f t="shared" si="18"/>
        <v>1</v>
      </c>
      <c r="N53" s="10">
        <f t="shared" si="19"/>
        <v>13760.180174545014</v>
      </c>
    </row>
    <row r="54" spans="1:14" ht="12.75" hidden="1">
      <c r="A54" s="9">
        <v>32</v>
      </c>
      <c r="B54" s="9">
        <v>33</v>
      </c>
      <c r="C54" s="15"/>
      <c r="D54" s="16"/>
      <c r="E54" s="10">
        <f t="shared" si="10"/>
        <v>0</v>
      </c>
      <c r="F54" s="10">
        <f t="shared" si="11"/>
        <v>0</v>
      </c>
      <c r="G54" s="10">
        <f t="shared" si="12"/>
        <v>0.5282725013701466</v>
      </c>
      <c r="H54" s="10">
        <f t="shared" si="13"/>
        <v>-0.7449376559461043</v>
      </c>
      <c r="I54" s="10">
        <f t="shared" si="14"/>
        <v>435.95000000000005</v>
      </c>
      <c r="J54" s="10">
        <f t="shared" si="15"/>
        <v>0.4717274986298534</v>
      </c>
      <c r="K54" s="10">
        <f t="shared" si="16"/>
        <v>1.7449376559461043</v>
      </c>
      <c r="L54" s="10">
        <f t="shared" si="17"/>
        <v>1</v>
      </c>
      <c r="M54" s="10">
        <f t="shared" si="18"/>
        <v>1</v>
      </c>
      <c r="N54" s="10">
        <f t="shared" si="19"/>
        <v>13760.180174545014</v>
      </c>
    </row>
    <row r="55" spans="1:14" ht="12.75" hidden="1">
      <c r="A55" s="9">
        <v>33</v>
      </c>
      <c r="B55" s="9">
        <v>34</v>
      </c>
      <c r="C55" s="15"/>
      <c r="D55" s="16"/>
      <c r="E55" s="10">
        <f t="shared" si="10"/>
        <v>0</v>
      </c>
      <c r="F55" s="10">
        <f t="shared" si="11"/>
        <v>0</v>
      </c>
      <c r="G55" s="10">
        <f t="shared" si="12"/>
        <v>0.5282725013701466</v>
      </c>
      <c r="H55" s="10">
        <f t="shared" si="13"/>
        <v>-0.7449376559461043</v>
      </c>
      <c r="I55" s="10">
        <f t="shared" si="14"/>
        <v>435.95000000000005</v>
      </c>
      <c r="J55" s="10">
        <f t="shared" si="15"/>
        <v>0.4717274986298534</v>
      </c>
      <c r="K55" s="10">
        <f t="shared" si="16"/>
        <v>1.7449376559461043</v>
      </c>
      <c r="L55" s="10">
        <f t="shared" si="17"/>
        <v>1</v>
      </c>
      <c r="M55" s="10">
        <f t="shared" si="18"/>
        <v>1</v>
      </c>
      <c r="N55" s="10">
        <f t="shared" si="19"/>
        <v>13760.180174545014</v>
      </c>
    </row>
    <row r="56" spans="1:14" ht="12.75" hidden="1">
      <c r="A56" s="9">
        <v>34</v>
      </c>
      <c r="B56" s="9">
        <v>35</v>
      </c>
      <c r="C56" s="15"/>
      <c r="D56" s="16"/>
      <c r="E56" s="10">
        <f t="shared" si="10"/>
        <v>0</v>
      </c>
      <c r="F56" s="10">
        <f t="shared" si="11"/>
        <v>0</v>
      </c>
      <c r="G56" s="10">
        <f t="shared" si="12"/>
        <v>0.5282725013701466</v>
      </c>
      <c r="H56" s="10">
        <f t="shared" si="13"/>
        <v>-0.7449376559461043</v>
      </c>
      <c r="I56" s="10">
        <f t="shared" si="14"/>
        <v>435.95000000000005</v>
      </c>
      <c r="J56" s="10">
        <f t="shared" si="15"/>
        <v>0.4717274986298534</v>
      </c>
      <c r="K56" s="10">
        <f t="shared" si="16"/>
        <v>1.7449376559461043</v>
      </c>
      <c r="L56" s="10">
        <f t="shared" si="17"/>
        <v>1</v>
      </c>
      <c r="M56" s="10">
        <f t="shared" si="18"/>
        <v>1</v>
      </c>
      <c r="N56" s="10">
        <f t="shared" si="19"/>
        <v>13760.180174545014</v>
      </c>
    </row>
    <row r="57" spans="1:14" ht="12.75" hidden="1">
      <c r="A57" s="9">
        <v>35</v>
      </c>
      <c r="B57" s="9">
        <v>36</v>
      </c>
      <c r="C57" s="15"/>
      <c r="D57" s="16"/>
      <c r="E57" s="10">
        <f t="shared" si="10"/>
        <v>0</v>
      </c>
      <c r="F57" s="10">
        <f t="shared" si="11"/>
        <v>0</v>
      </c>
      <c r="G57" s="10">
        <f t="shared" si="12"/>
        <v>0.5282725013701466</v>
      </c>
      <c r="H57" s="10">
        <f t="shared" si="13"/>
        <v>-0.7449376559461043</v>
      </c>
      <c r="I57" s="10">
        <f t="shared" si="14"/>
        <v>435.95000000000005</v>
      </c>
      <c r="J57" s="10">
        <f t="shared" si="15"/>
        <v>0.4717274986298534</v>
      </c>
      <c r="K57" s="10">
        <f t="shared" si="16"/>
        <v>1.7449376559461043</v>
      </c>
      <c r="L57" s="10">
        <f t="shared" si="17"/>
        <v>1</v>
      </c>
      <c r="M57" s="10">
        <f t="shared" si="18"/>
        <v>1</v>
      </c>
      <c r="N57" s="10">
        <f t="shared" si="19"/>
        <v>13760.180174545014</v>
      </c>
    </row>
    <row r="58" spans="1:14" ht="12.75" hidden="1">
      <c r="A58" s="9">
        <v>36</v>
      </c>
      <c r="B58" s="9">
        <v>37</v>
      </c>
      <c r="C58" s="15"/>
      <c r="D58" s="16"/>
      <c r="E58" s="10">
        <f t="shared" si="10"/>
        <v>0</v>
      </c>
      <c r="F58" s="10">
        <f t="shared" si="11"/>
        <v>0</v>
      </c>
      <c r="G58" s="10">
        <f t="shared" si="12"/>
        <v>0.5282725013701466</v>
      </c>
      <c r="H58" s="10">
        <f t="shared" si="13"/>
        <v>-0.7449376559461043</v>
      </c>
      <c r="I58" s="10">
        <f t="shared" si="14"/>
        <v>435.95000000000005</v>
      </c>
      <c r="J58" s="10">
        <f t="shared" si="15"/>
        <v>0.4717274986298534</v>
      </c>
      <c r="K58" s="10">
        <f t="shared" si="16"/>
        <v>1.7449376559461043</v>
      </c>
      <c r="L58" s="10">
        <f t="shared" si="17"/>
        <v>1</v>
      </c>
      <c r="M58" s="10">
        <f t="shared" si="18"/>
        <v>1</v>
      </c>
      <c r="N58" s="10">
        <f t="shared" si="19"/>
        <v>13760.180174545014</v>
      </c>
    </row>
    <row r="59" spans="1:14" ht="12.75" hidden="1">
      <c r="A59" s="9">
        <v>37</v>
      </c>
      <c r="B59" s="9">
        <v>38</v>
      </c>
      <c r="C59" s="15"/>
      <c r="D59" s="16"/>
      <c r="E59" s="10">
        <f t="shared" si="10"/>
        <v>0</v>
      </c>
      <c r="F59" s="10">
        <f t="shared" si="11"/>
        <v>0</v>
      </c>
      <c r="G59" s="10">
        <f t="shared" si="12"/>
        <v>0.5282725013701466</v>
      </c>
      <c r="H59" s="10">
        <f t="shared" si="13"/>
        <v>-0.7449376559461043</v>
      </c>
      <c r="I59" s="10">
        <f t="shared" si="14"/>
        <v>435.95000000000005</v>
      </c>
      <c r="J59" s="10">
        <f t="shared" si="15"/>
        <v>0.4717274986298534</v>
      </c>
      <c r="K59" s="10">
        <f t="shared" si="16"/>
        <v>1.7449376559461043</v>
      </c>
      <c r="L59" s="10">
        <f t="shared" si="17"/>
        <v>1</v>
      </c>
      <c r="M59" s="10">
        <f t="shared" si="18"/>
        <v>1</v>
      </c>
      <c r="N59" s="10">
        <f t="shared" si="19"/>
        <v>13760.180174545014</v>
      </c>
    </row>
    <row r="60" spans="1:14" ht="12.75" hidden="1">
      <c r="A60" s="9">
        <v>38</v>
      </c>
      <c r="B60" s="9">
        <v>39</v>
      </c>
      <c r="C60" s="15"/>
      <c r="D60" s="16"/>
      <c r="E60" s="10">
        <f t="shared" si="10"/>
        <v>0</v>
      </c>
      <c r="F60" s="10">
        <f t="shared" si="11"/>
        <v>0</v>
      </c>
      <c r="G60" s="10">
        <f t="shared" si="12"/>
        <v>0.5282725013701466</v>
      </c>
      <c r="H60" s="10">
        <f t="shared" si="13"/>
        <v>-0.7449376559461043</v>
      </c>
      <c r="I60" s="10">
        <f t="shared" si="14"/>
        <v>435.95000000000005</v>
      </c>
      <c r="J60" s="10">
        <f t="shared" si="15"/>
        <v>0.4717274986298534</v>
      </c>
      <c r="K60" s="10">
        <f t="shared" si="16"/>
        <v>1.7449376559461043</v>
      </c>
      <c r="L60" s="10">
        <f t="shared" si="17"/>
        <v>1</v>
      </c>
      <c r="M60" s="10">
        <f t="shared" si="18"/>
        <v>1</v>
      </c>
      <c r="N60" s="10">
        <f t="shared" si="19"/>
        <v>13760.180174545014</v>
      </c>
    </row>
    <row r="61" spans="1:14" ht="12.75" hidden="1">
      <c r="A61" s="9">
        <v>39</v>
      </c>
      <c r="B61" s="9">
        <v>40</v>
      </c>
      <c r="C61" s="15"/>
      <c r="D61" s="16"/>
      <c r="E61" s="10">
        <f t="shared" si="10"/>
        <v>0</v>
      </c>
      <c r="F61" s="10">
        <f t="shared" si="11"/>
        <v>0</v>
      </c>
      <c r="G61" s="10">
        <f t="shared" si="12"/>
        <v>0.5282725013701466</v>
      </c>
      <c r="H61" s="10">
        <f t="shared" si="13"/>
        <v>-0.7449376559461043</v>
      </c>
      <c r="I61" s="10">
        <f t="shared" si="14"/>
        <v>435.95000000000005</v>
      </c>
      <c r="J61" s="10">
        <f t="shared" si="15"/>
        <v>0.4717274986298534</v>
      </c>
      <c r="K61" s="10">
        <f t="shared" si="16"/>
        <v>1.7449376559461043</v>
      </c>
      <c r="L61" s="10">
        <f t="shared" si="17"/>
        <v>1</v>
      </c>
      <c r="M61" s="10">
        <f t="shared" si="18"/>
        <v>1</v>
      </c>
      <c r="N61" s="10">
        <f t="shared" si="19"/>
        <v>13760.180174545014</v>
      </c>
    </row>
    <row r="62" spans="1:14" ht="12.75" hidden="1">
      <c r="A62" s="9">
        <v>40</v>
      </c>
      <c r="B62" s="9">
        <v>41</v>
      </c>
      <c r="C62" s="15"/>
      <c r="D62" s="16"/>
      <c r="E62" s="10">
        <f t="shared" si="10"/>
        <v>0</v>
      </c>
      <c r="F62" s="10">
        <f t="shared" si="11"/>
        <v>0</v>
      </c>
      <c r="G62" s="10">
        <f t="shared" si="12"/>
        <v>0.5282725013701466</v>
      </c>
      <c r="H62" s="10">
        <f t="shared" si="13"/>
        <v>-0.7449376559461043</v>
      </c>
      <c r="I62" s="10">
        <f t="shared" si="14"/>
        <v>435.95000000000005</v>
      </c>
      <c r="J62" s="10">
        <f t="shared" si="15"/>
        <v>0.4717274986298534</v>
      </c>
      <c r="K62" s="10">
        <f t="shared" si="16"/>
        <v>1.7449376559461043</v>
      </c>
      <c r="L62" s="10">
        <f t="shared" si="17"/>
        <v>1</v>
      </c>
      <c r="M62" s="10">
        <f t="shared" si="18"/>
        <v>1</v>
      </c>
      <c r="N62" s="10">
        <f t="shared" si="19"/>
        <v>13760.180174545014</v>
      </c>
    </row>
    <row r="63" spans="1:14" ht="12.75" hidden="1">
      <c r="A63" s="9">
        <v>41</v>
      </c>
      <c r="B63" s="9">
        <v>42</v>
      </c>
      <c r="C63" s="15"/>
      <c r="D63" s="16"/>
      <c r="E63" s="10">
        <f t="shared" si="10"/>
        <v>0</v>
      </c>
      <c r="F63" s="10">
        <f t="shared" si="11"/>
        <v>0</v>
      </c>
      <c r="G63" s="10">
        <f t="shared" si="12"/>
        <v>0.5282725013701466</v>
      </c>
      <c r="H63" s="10">
        <f t="shared" si="13"/>
        <v>-0.7449376559461043</v>
      </c>
      <c r="I63" s="10">
        <f t="shared" si="14"/>
        <v>435.95000000000005</v>
      </c>
      <c r="J63" s="10">
        <f t="shared" si="15"/>
        <v>0.4717274986298534</v>
      </c>
      <c r="K63" s="10">
        <f t="shared" si="16"/>
        <v>1.7449376559461043</v>
      </c>
      <c r="L63" s="10">
        <f t="shared" si="17"/>
        <v>1</v>
      </c>
      <c r="M63" s="10">
        <f t="shared" si="18"/>
        <v>1</v>
      </c>
      <c r="N63" s="10">
        <f t="shared" si="19"/>
        <v>13760.180174545014</v>
      </c>
    </row>
    <row r="64" spans="1:14" ht="12.75" hidden="1">
      <c r="A64" s="9">
        <v>42</v>
      </c>
      <c r="B64" s="9">
        <v>43</v>
      </c>
      <c r="C64" s="15"/>
      <c r="D64" s="16"/>
      <c r="E64" s="10">
        <f t="shared" si="10"/>
        <v>0</v>
      </c>
      <c r="F64" s="10">
        <f t="shared" si="11"/>
        <v>0</v>
      </c>
      <c r="G64" s="10">
        <f t="shared" si="12"/>
        <v>0.5282725013701466</v>
      </c>
      <c r="H64" s="10">
        <f t="shared" si="13"/>
        <v>-0.7449376559461043</v>
      </c>
      <c r="I64" s="10">
        <f t="shared" si="14"/>
        <v>435.95000000000005</v>
      </c>
      <c r="J64" s="10">
        <f t="shared" si="15"/>
        <v>0.4717274986298534</v>
      </c>
      <c r="K64" s="10">
        <f t="shared" si="16"/>
        <v>1.7449376559461043</v>
      </c>
      <c r="L64" s="10">
        <f t="shared" si="17"/>
        <v>1</v>
      </c>
      <c r="M64" s="10">
        <f t="shared" si="18"/>
        <v>1</v>
      </c>
      <c r="N64" s="10">
        <f t="shared" si="19"/>
        <v>13760.180174545014</v>
      </c>
    </row>
    <row r="65" spans="1:14" ht="12.75" hidden="1">
      <c r="A65" s="9">
        <v>43</v>
      </c>
      <c r="B65" s="9">
        <v>44</v>
      </c>
      <c r="C65" s="15"/>
      <c r="D65" s="16"/>
      <c r="E65" s="10">
        <f t="shared" si="10"/>
        <v>0</v>
      </c>
      <c r="F65" s="10">
        <f t="shared" si="11"/>
        <v>0</v>
      </c>
      <c r="G65" s="10">
        <f t="shared" si="12"/>
        <v>0.5282725013701466</v>
      </c>
      <c r="H65" s="10">
        <f t="shared" si="13"/>
        <v>-0.7449376559461043</v>
      </c>
      <c r="I65" s="10">
        <f t="shared" si="14"/>
        <v>435.95000000000005</v>
      </c>
      <c r="J65" s="10">
        <f t="shared" si="15"/>
        <v>0.4717274986298534</v>
      </c>
      <c r="K65" s="10">
        <f t="shared" si="16"/>
        <v>1.7449376559461043</v>
      </c>
      <c r="L65" s="10">
        <f t="shared" si="17"/>
        <v>1</v>
      </c>
      <c r="M65" s="10">
        <f t="shared" si="18"/>
        <v>1</v>
      </c>
      <c r="N65" s="10">
        <f t="shared" si="19"/>
        <v>13760.180174545014</v>
      </c>
    </row>
    <row r="66" spans="1:14" ht="12.75" hidden="1">
      <c r="A66" s="9">
        <v>44</v>
      </c>
      <c r="B66" s="9">
        <v>45</v>
      </c>
      <c r="C66" s="15"/>
      <c r="D66" s="16"/>
      <c r="E66" s="10">
        <f t="shared" si="10"/>
        <v>0</v>
      </c>
      <c r="F66" s="10">
        <f t="shared" si="11"/>
        <v>0</v>
      </c>
      <c r="G66" s="10">
        <f t="shared" si="12"/>
        <v>0.5282725013701466</v>
      </c>
      <c r="H66" s="10">
        <f t="shared" si="13"/>
        <v>-0.7449376559461043</v>
      </c>
      <c r="I66" s="10">
        <f t="shared" si="14"/>
        <v>435.95000000000005</v>
      </c>
      <c r="J66" s="10">
        <f t="shared" si="15"/>
        <v>0.4717274986298534</v>
      </c>
      <c r="K66" s="10">
        <f t="shared" si="16"/>
        <v>1.7449376559461043</v>
      </c>
      <c r="L66" s="10">
        <f t="shared" si="17"/>
        <v>1</v>
      </c>
      <c r="M66" s="10">
        <f t="shared" si="18"/>
        <v>1</v>
      </c>
      <c r="N66" s="10">
        <f t="shared" si="19"/>
        <v>13760.180174545014</v>
      </c>
    </row>
    <row r="67" spans="1:14" ht="12.75" hidden="1">
      <c r="A67" s="9">
        <v>45</v>
      </c>
      <c r="B67" s="9">
        <v>46</v>
      </c>
      <c r="C67" s="15"/>
      <c r="D67" s="16"/>
      <c r="E67" s="10">
        <f t="shared" si="10"/>
        <v>0</v>
      </c>
      <c r="F67" s="10">
        <f t="shared" si="11"/>
        <v>0</v>
      </c>
      <c r="G67" s="10">
        <f t="shared" si="12"/>
        <v>0.5282725013701466</v>
      </c>
      <c r="H67" s="10">
        <f t="shared" si="13"/>
        <v>-0.7449376559461043</v>
      </c>
      <c r="I67" s="10">
        <f t="shared" si="14"/>
        <v>435.95000000000005</v>
      </c>
      <c r="J67" s="10">
        <f t="shared" si="15"/>
        <v>0.4717274986298534</v>
      </c>
      <c r="K67" s="10">
        <f t="shared" si="16"/>
        <v>1.7449376559461043</v>
      </c>
      <c r="L67" s="10">
        <f t="shared" si="17"/>
        <v>1</v>
      </c>
      <c r="M67" s="10">
        <f t="shared" si="18"/>
        <v>1</v>
      </c>
      <c r="N67" s="10">
        <f t="shared" si="19"/>
        <v>13760.180174545014</v>
      </c>
    </row>
    <row r="68" spans="1:14" ht="12.75" hidden="1">
      <c r="A68" s="9">
        <v>46</v>
      </c>
      <c r="B68" s="9">
        <v>47</v>
      </c>
      <c r="C68" s="15"/>
      <c r="D68" s="16"/>
      <c r="E68" s="10">
        <f t="shared" si="10"/>
        <v>0</v>
      </c>
      <c r="F68" s="10">
        <f t="shared" si="11"/>
        <v>0</v>
      </c>
      <c r="G68" s="10">
        <f t="shared" si="12"/>
        <v>0.5282725013701466</v>
      </c>
      <c r="H68" s="10">
        <f t="shared" si="13"/>
        <v>-0.7449376559461043</v>
      </c>
      <c r="I68" s="10">
        <f t="shared" si="14"/>
        <v>435.95000000000005</v>
      </c>
      <c r="J68" s="10">
        <f t="shared" si="15"/>
        <v>0.4717274986298534</v>
      </c>
      <c r="K68" s="10">
        <f t="shared" si="16"/>
        <v>1.7449376559461043</v>
      </c>
      <c r="L68" s="10">
        <f t="shared" si="17"/>
        <v>1</v>
      </c>
      <c r="M68" s="10">
        <f t="shared" si="18"/>
        <v>1</v>
      </c>
      <c r="N68" s="10">
        <f t="shared" si="19"/>
        <v>13760.180174545014</v>
      </c>
    </row>
    <row r="69" spans="1:14" ht="12.75" hidden="1">
      <c r="A69" s="9">
        <v>47</v>
      </c>
      <c r="B69" s="9">
        <v>48</v>
      </c>
      <c r="C69" s="15"/>
      <c r="D69" s="16"/>
      <c r="E69" s="10">
        <f t="shared" si="10"/>
        <v>0</v>
      </c>
      <c r="F69" s="10">
        <f t="shared" si="11"/>
        <v>0</v>
      </c>
      <c r="G69" s="10">
        <f t="shared" si="12"/>
        <v>0.5282725013701466</v>
      </c>
      <c r="H69" s="10">
        <f t="shared" si="13"/>
        <v>-0.7449376559461043</v>
      </c>
      <c r="I69" s="10">
        <f t="shared" si="14"/>
        <v>435.95000000000005</v>
      </c>
      <c r="J69" s="10">
        <f t="shared" si="15"/>
        <v>0.4717274986298534</v>
      </c>
      <c r="K69" s="10">
        <f t="shared" si="16"/>
        <v>1.7449376559461043</v>
      </c>
      <c r="L69" s="10">
        <f t="shared" si="17"/>
        <v>1</v>
      </c>
      <c r="M69" s="10">
        <f t="shared" si="18"/>
        <v>1</v>
      </c>
      <c r="N69" s="10">
        <f t="shared" si="19"/>
        <v>13760.180174545014</v>
      </c>
    </row>
    <row r="70" spans="1:14" ht="12.75" hidden="1">
      <c r="A70" s="9">
        <v>48</v>
      </c>
      <c r="B70" s="9">
        <v>1</v>
      </c>
      <c r="C70" s="15"/>
      <c r="D70" s="16"/>
      <c r="E70" s="10">
        <f t="shared" si="10"/>
        <v>0</v>
      </c>
      <c r="F70" s="10">
        <f t="shared" si="11"/>
        <v>0</v>
      </c>
      <c r="G70" s="10">
        <f t="shared" si="12"/>
        <v>0.5282725013701466</v>
      </c>
      <c r="H70" s="10">
        <f t="shared" si="13"/>
        <v>-0.7449376559461043</v>
      </c>
      <c r="I70" s="10">
        <f t="shared" si="14"/>
        <v>435.95000000000005</v>
      </c>
      <c r="J70" s="10">
        <f t="shared" si="15"/>
        <v>0.4717274986298534</v>
      </c>
      <c r="K70" s="10">
        <f t="shared" si="16"/>
        <v>1.7449376559461043</v>
      </c>
      <c r="L70" s="10">
        <f t="shared" si="17"/>
        <v>1</v>
      </c>
      <c r="M70" s="10">
        <f t="shared" si="18"/>
        <v>1</v>
      </c>
      <c r="N70" s="10">
        <f t="shared" si="19"/>
        <v>13760.180174545014</v>
      </c>
    </row>
    <row r="71" spans="1:14" ht="12.75">
      <c r="A71" s="9">
        <v>1</v>
      </c>
      <c r="B71" s="9">
        <v>2</v>
      </c>
      <c r="C71" s="10"/>
      <c r="D71" s="9"/>
      <c r="E71" s="10"/>
      <c r="F71" s="11" t="s">
        <v>7</v>
      </c>
      <c r="G71" s="10">
        <f>$G$22-$G70</f>
        <v>0.4717274986298534</v>
      </c>
      <c r="H71" s="10">
        <f>$H$22-$H70</f>
        <v>1.7449376559461043</v>
      </c>
      <c r="I71" s="10"/>
      <c r="J71" s="10"/>
      <c r="K71" s="10"/>
      <c r="L71" s="10">
        <f>L23</f>
        <v>3.0614015616855097</v>
      </c>
      <c r="M71" s="10">
        <f>M23</f>
        <v>-27.912637923145745</v>
      </c>
      <c r="N71" s="10">
        <f>N43+L71*M43-L43*M71</f>
        <v>13791.154214029844</v>
      </c>
    </row>
    <row r="72" spans="1:14" ht="12.75">
      <c r="A72" s="8"/>
      <c r="B72" s="8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8"/>
      <c r="B73" s="8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8"/>
      <c r="B74" s="8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8"/>
      <c r="B75" s="8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8"/>
      <c r="B76" s="8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8"/>
      <c r="B77" s="8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8"/>
      <c r="B78" s="8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8"/>
      <c r="B79" s="8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8"/>
      <c r="B80" s="8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8"/>
      <c r="B81" s="8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8"/>
      <c r="B82" s="8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8"/>
      <c r="B83" s="8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8"/>
      <c r="B84" s="8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8"/>
      <c r="B85" s="8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8"/>
      <c r="B86" s="8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8"/>
      <c r="B87" s="8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8"/>
      <c r="B88" s="8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8"/>
      <c r="B89" s="8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8"/>
      <c r="B90" s="8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8"/>
      <c r="B91" s="8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8"/>
      <c r="B92" s="8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8"/>
      <c r="B93" s="8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8"/>
      <c r="B94" s="8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8"/>
      <c r="B95" s="8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8"/>
      <c r="B96" s="8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8"/>
      <c r="B97" s="8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8"/>
      <c r="B98" s="8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8"/>
      <c r="B99" s="8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8"/>
      <c r="B100" s="8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8"/>
      <c r="B101" s="8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8"/>
      <c r="B102" s="8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8"/>
      <c r="B103" s="8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8"/>
      <c r="B104" s="8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8"/>
      <c r="B105" s="8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8"/>
      <c r="B106" s="8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8"/>
      <c r="B107" s="8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8"/>
      <c r="B108" s="8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8"/>
      <c r="B109" s="8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8"/>
      <c r="B110" s="8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8"/>
      <c r="B111" s="8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8"/>
      <c r="B112" s="8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8"/>
      <c r="B113" s="8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8"/>
      <c r="B114" s="8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8"/>
      <c r="B115" s="8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8"/>
      <c r="B116" s="8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8"/>
      <c r="B117" s="8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8"/>
      <c r="B118" s="8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8"/>
      <c r="B119" s="8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8"/>
      <c r="B120" s="8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8"/>
      <c r="B121" s="8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8"/>
      <c r="B122" s="8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8"/>
      <c r="B123" s="8"/>
      <c r="C123" s="1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8"/>
      <c r="B124" s="8"/>
      <c r="C124" s="1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8"/>
      <c r="B125" s="8"/>
      <c r="C125" s="1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8"/>
      <c r="B126" s="8"/>
      <c r="C126" s="1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8"/>
      <c r="B127" s="8"/>
      <c r="C127" s="1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8"/>
      <c r="B128" s="8"/>
      <c r="C128" s="1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8"/>
      <c r="B129" s="8"/>
      <c r="C129" s="1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8"/>
      <c r="B130" s="8"/>
      <c r="C130" s="1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8"/>
      <c r="B131" s="8"/>
      <c r="C131" s="1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8"/>
      <c r="B132" s="8"/>
      <c r="C132" s="1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8"/>
      <c r="B133" s="8"/>
      <c r="C133" s="1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8"/>
      <c r="B134" s="8"/>
      <c r="C134" s="1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8"/>
      <c r="B135" s="8"/>
      <c r="C135" s="1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8"/>
      <c r="B136" s="8"/>
      <c r="C136" s="1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8"/>
      <c r="B137" s="8"/>
      <c r="C137" s="1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8"/>
      <c r="B138" s="8"/>
      <c r="C138" s="1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8"/>
      <c r="B139" s="8"/>
      <c r="C139" s="1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8"/>
      <c r="B140" s="8"/>
      <c r="C140" s="1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8"/>
      <c r="B141" s="8"/>
      <c r="C141" s="1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8"/>
      <c r="B142" s="8"/>
      <c r="C142" s="1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8"/>
      <c r="B143" s="8"/>
      <c r="C143" s="1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8"/>
      <c r="B144" s="8"/>
      <c r="C144" s="1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8"/>
      <c r="B145" s="8"/>
      <c r="C145" s="1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8"/>
      <c r="B146" s="8"/>
      <c r="C146" s="1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8"/>
      <c r="B147" s="8"/>
      <c r="C147" s="1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8"/>
      <c r="B148" s="8"/>
      <c r="C148" s="1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8"/>
      <c r="B149" s="8"/>
      <c r="C149" s="1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8"/>
      <c r="B150" s="8"/>
      <c r="C150" s="1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8"/>
      <c r="B151" s="8"/>
      <c r="C151" s="1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8"/>
      <c r="B152" s="8"/>
      <c r="C152" s="1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8"/>
      <c r="B153" s="8"/>
      <c r="C153" s="1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8"/>
      <c r="B154" s="8"/>
      <c r="C154" s="1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8"/>
      <c r="B155" s="8"/>
      <c r="C155" s="1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8"/>
      <c r="B156" s="8"/>
      <c r="C156" s="1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8"/>
      <c r="B157" s="8"/>
      <c r="C157" s="1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8"/>
      <c r="B158" s="8"/>
      <c r="C158" s="1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8"/>
      <c r="B159" s="8"/>
      <c r="C159" s="1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8"/>
      <c r="B160" s="8"/>
      <c r="C160" s="1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8"/>
      <c r="B161" s="8"/>
      <c r="C161" s="1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8"/>
      <c r="B162" s="8"/>
      <c r="C162" s="1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8"/>
      <c r="B163" s="8"/>
      <c r="C163" s="1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8"/>
      <c r="B164" s="8"/>
      <c r="C164" s="1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8"/>
      <c r="B165" s="8"/>
      <c r="C165" s="1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8"/>
      <c r="B166" s="8"/>
      <c r="C166" s="1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8"/>
      <c r="B167" s="8"/>
      <c r="C167" s="1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8"/>
      <c r="B168" s="8"/>
      <c r="C168" s="1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8"/>
      <c r="B169" s="8"/>
      <c r="C169" s="1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8"/>
      <c r="B170" s="8"/>
      <c r="C170" s="1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8"/>
      <c r="B171" s="8"/>
      <c r="C171" s="1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8"/>
      <c r="B172" s="8"/>
      <c r="C172" s="1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8"/>
      <c r="B173" s="8"/>
      <c r="C173" s="1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8"/>
      <c r="B174" s="8"/>
      <c r="C174" s="1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8"/>
      <c r="B175" s="8"/>
      <c r="C175" s="1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8"/>
      <c r="B176" s="8"/>
      <c r="C176" s="1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8"/>
      <c r="B177" s="8"/>
      <c r="C177" s="1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8"/>
      <c r="B178" s="8"/>
      <c r="C178" s="1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8"/>
      <c r="B179" s="8"/>
      <c r="C179" s="1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8"/>
      <c r="B180" s="8"/>
      <c r="C180" s="1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8"/>
      <c r="B181" s="8"/>
      <c r="C181" s="1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8"/>
      <c r="B182" s="8"/>
      <c r="C182" s="1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8"/>
      <c r="B183" s="8"/>
      <c r="C183" s="1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8"/>
      <c r="B184" s="8"/>
      <c r="C184" s="1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8"/>
      <c r="B185" s="8"/>
      <c r="C185" s="1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8"/>
      <c r="B186" s="8"/>
      <c r="C186" s="1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8"/>
      <c r="B187" s="8"/>
      <c r="C187" s="1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8"/>
      <c r="B188" s="8"/>
      <c r="C188" s="1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8"/>
      <c r="B189" s="8"/>
      <c r="C189" s="1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8"/>
      <c r="B190" s="8"/>
      <c r="C190" s="1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8"/>
      <c r="B191" s="8"/>
      <c r="C191" s="1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8"/>
      <c r="B192" s="8"/>
      <c r="C192" s="1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8"/>
      <c r="B193" s="8"/>
      <c r="C193" s="1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8"/>
      <c r="B194" s="8"/>
      <c r="C194" s="1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8"/>
      <c r="B195" s="8"/>
      <c r="C195" s="1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8"/>
      <c r="B196" s="8"/>
      <c r="C196" s="1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8"/>
      <c r="B197" s="8"/>
      <c r="C197" s="1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8"/>
      <c r="B198" s="8"/>
      <c r="C198" s="1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8"/>
      <c r="B199" s="8"/>
      <c r="C199" s="1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8"/>
      <c r="B200" s="8"/>
      <c r="C200" s="1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8"/>
      <c r="B201" s="8"/>
      <c r="C201" s="1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8"/>
      <c r="B202" s="8"/>
      <c r="C202" s="1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8"/>
      <c r="B203" s="8"/>
      <c r="C203" s="1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8"/>
      <c r="B204" s="8"/>
      <c r="C204" s="1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8"/>
      <c r="B205" s="8"/>
      <c r="C205" s="1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8"/>
      <c r="B206" s="8"/>
      <c r="C206" s="1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8"/>
      <c r="B207" s="8"/>
      <c r="C207" s="1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8"/>
      <c r="B208" s="8"/>
      <c r="C208" s="1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8"/>
      <c r="B209" s="8"/>
      <c r="C209" s="1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8"/>
      <c r="B210" s="8"/>
      <c r="C210" s="1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8"/>
      <c r="B211" s="8"/>
      <c r="C211" s="1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8"/>
      <c r="B212" s="8"/>
      <c r="C212" s="1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8"/>
      <c r="B213" s="8"/>
      <c r="C213" s="1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8"/>
      <c r="B214" s="8"/>
      <c r="C214" s="1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8"/>
      <c r="B215" s="8"/>
      <c r="C215" s="1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8"/>
      <c r="B216" s="8"/>
      <c r="C216" s="1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8"/>
      <c r="B217" s="8"/>
      <c r="C217" s="1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8"/>
      <c r="B218" s="8"/>
      <c r="C218" s="1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8"/>
      <c r="B219" s="8"/>
      <c r="C219" s="1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8"/>
      <c r="B220" s="8"/>
      <c r="C220" s="1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8"/>
      <c r="B221" s="8"/>
      <c r="C221" s="1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8"/>
      <c r="B222" s="8"/>
      <c r="C222" s="1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8"/>
      <c r="B223" s="8"/>
      <c r="C223" s="1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8"/>
      <c r="B224" s="8"/>
      <c r="C224" s="1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8"/>
      <c r="B225" s="8"/>
      <c r="C225" s="1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8"/>
      <c r="B226" s="8"/>
      <c r="C226" s="1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8"/>
      <c r="B227" s="8"/>
      <c r="C227" s="1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8"/>
      <c r="B228" s="8"/>
      <c r="C228" s="1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8"/>
      <c r="B229" s="8"/>
      <c r="C229" s="1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8"/>
      <c r="B230" s="8"/>
      <c r="C230" s="1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8"/>
      <c r="B231" s="8"/>
      <c r="C231" s="1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8"/>
      <c r="B232" s="8"/>
      <c r="C232" s="1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8"/>
      <c r="B233" s="8"/>
      <c r="C233" s="1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8"/>
      <c r="B234" s="8"/>
      <c r="C234" s="1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8"/>
      <c r="B235" s="8"/>
      <c r="C235" s="1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8"/>
      <c r="B236" s="8"/>
      <c r="C236" s="1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8"/>
      <c r="B237" s="8"/>
      <c r="C237" s="1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8"/>
      <c r="B238" s="8"/>
      <c r="C238" s="1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8"/>
      <c r="B239" s="8"/>
      <c r="C239" s="1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8"/>
      <c r="B240" s="8"/>
      <c r="C240" s="1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8"/>
      <c r="B241" s="8"/>
      <c r="C241" s="1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8"/>
      <c r="B242" s="8"/>
      <c r="C242" s="1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8"/>
      <c r="B243" s="8"/>
      <c r="C243" s="1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8"/>
      <c r="B244" s="8"/>
      <c r="C244" s="1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8"/>
      <c r="B245" s="8"/>
      <c r="C245" s="1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8"/>
      <c r="B246" s="8"/>
      <c r="C246" s="1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8"/>
      <c r="B247" s="8"/>
      <c r="C247" s="1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8"/>
      <c r="B248" s="8"/>
      <c r="C248" s="1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8"/>
      <c r="B249" s="8"/>
      <c r="C249" s="1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8"/>
      <c r="B250" s="8"/>
      <c r="C250" s="1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8"/>
      <c r="B251" s="8"/>
      <c r="C251" s="1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8"/>
      <c r="B252" s="8"/>
      <c r="C252" s="1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8"/>
      <c r="B253" s="8"/>
      <c r="C253" s="1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8"/>
      <c r="B254" s="8"/>
      <c r="C254" s="1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8"/>
      <c r="B255" s="8"/>
      <c r="C255" s="1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8"/>
      <c r="B256" s="8"/>
      <c r="C256" s="1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8"/>
      <c r="B257" s="8"/>
      <c r="C257" s="1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8"/>
      <c r="B258" s="8"/>
      <c r="C258" s="1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8"/>
      <c r="B259" s="8"/>
      <c r="C259" s="1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8"/>
      <c r="B260" s="8"/>
      <c r="C260" s="1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8"/>
      <c r="B261" s="8"/>
      <c r="C261" s="1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8"/>
      <c r="B262" s="8"/>
      <c r="C262" s="1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8"/>
      <c r="B263" s="8"/>
      <c r="C263" s="1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8"/>
      <c r="B264" s="8"/>
      <c r="C264" s="1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8"/>
      <c r="B265" s="8"/>
      <c r="C265" s="1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8"/>
      <c r="B266" s="8"/>
      <c r="C266" s="1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8"/>
      <c r="B267" s="8"/>
      <c r="C267" s="1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8"/>
      <c r="B268" s="8"/>
      <c r="C268" s="1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8"/>
      <c r="B269" s="8"/>
      <c r="C269" s="1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8"/>
      <c r="B270" s="8"/>
      <c r="C270" s="1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8"/>
      <c r="B271" s="8"/>
      <c r="C271" s="1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8"/>
      <c r="B272" s="8"/>
      <c r="C272" s="1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8"/>
      <c r="B273" s="8"/>
      <c r="C273" s="1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8"/>
      <c r="B274" s="8"/>
      <c r="C274" s="1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8"/>
      <c r="B275" s="8"/>
      <c r="C275" s="1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8"/>
      <c r="B276" s="8"/>
      <c r="C276" s="1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8"/>
      <c r="B277" s="8"/>
      <c r="C277" s="1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8"/>
      <c r="B278" s="8"/>
      <c r="C278" s="1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8"/>
      <c r="B279" s="8"/>
      <c r="C279" s="1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8"/>
      <c r="B280" s="8"/>
      <c r="C280" s="1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8"/>
      <c r="B281" s="8"/>
      <c r="C281" s="1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8"/>
      <c r="B282" s="8"/>
      <c r="C282" s="1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8"/>
      <c r="B283" s="8"/>
      <c r="C283" s="1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8"/>
      <c r="B284" s="8"/>
      <c r="C284" s="1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8"/>
      <c r="B285" s="8"/>
      <c r="C285" s="1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8"/>
      <c r="B286" s="8"/>
      <c r="C286" s="1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8"/>
      <c r="B287" s="8"/>
      <c r="C287" s="1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8"/>
      <c r="B288" s="8"/>
      <c r="C288" s="1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8"/>
      <c r="B289" s="8"/>
      <c r="C289" s="1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8"/>
      <c r="B290" s="8"/>
      <c r="C290" s="1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8"/>
      <c r="B291" s="8"/>
      <c r="C291" s="1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8"/>
      <c r="B292" s="8"/>
      <c r="C292" s="1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8"/>
      <c r="B293" s="8"/>
      <c r="C293" s="1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8"/>
      <c r="B294" s="8"/>
      <c r="C294" s="1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8"/>
      <c r="B295" s="8"/>
      <c r="C295" s="1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8"/>
      <c r="B296" s="8"/>
      <c r="C296" s="1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8"/>
      <c r="B297" s="8"/>
      <c r="C297" s="1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8"/>
      <c r="B298" s="8"/>
      <c r="C298" s="1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8"/>
      <c r="B299" s="8"/>
      <c r="C299" s="1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8"/>
      <c r="B300" s="8"/>
      <c r="C300" s="1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8"/>
      <c r="B301" s="8"/>
      <c r="C301" s="1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8"/>
      <c r="B302" s="8"/>
      <c r="C302" s="1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8"/>
      <c r="B303" s="8"/>
      <c r="C303" s="1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8"/>
      <c r="B304" s="8"/>
      <c r="C304" s="1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8"/>
      <c r="B305" s="8"/>
      <c r="C305" s="1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8"/>
      <c r="B306" s="8"/>
      <c r="C306" s="1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8"/>
      <c r="B307" s="8"/>
      <c r="C307" s="1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8"/>
      <c r="B308" s="8"/>
      <c r="C308" s="1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8"/>
      <c r="B309" s="8"/>
      <c r="C309" s="1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8"/>
      <c r="B310" s="8"/>
      <c r="C310" s="1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8"/>
      <c r="B311" s="8"/>
      <c r="C311" s="1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8"/>
      <c r="B312" s="8"/>
      <c r="C312" s="1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8"/>
      <c r="B313" s="8"/>
      <c r="C313" s="1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8"/>
      <c r="B314" s="8"/>
      <c r="C314" s="1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8"/>
      <c r="B315" s="8"/>
      <c r="C315" s="1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8"/>
      <c r="B316" s="8"/>
      <c r="C316" s="1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8"/>
      <c r="B317" s="8"/>
      <c r="C317" s="1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8"/>
      <c r="B318" s="8"/>
      <c r="C318" s="1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8"/>
      <c r="B319" s="8"/>
      <c r="C319" s="1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8"/>
      <c r="B320" s="8"/>
      <c r="C320" s="1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8"/>
      <c r="B321" s="8"/>
      <c r="C321" s="1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8"/>
      <c r="B322" s="8"/>
      <c r="C322" s="1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8"/>
      <c r="B323" s="8"/>
      <c r="C323" s="1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8"/>
      <c r="B324" s="8"/>
      <c r="C324" s="1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8"/>
      <c r="B325" s="8"/>
      <c r="C325" s="1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8"/>
      <c r="B326" s="8"/>
      <c r="C326" s="1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8"/>
      <c r="B327" s="8"/>
      <c r="C327" s="1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8"/>
      <c r="B328" s="8"/>
      <c r="C328" s="1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8"/>
      <c r="B329" s="8"/>
      <c r="C329" s="1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8"/>
      <c r="B330" s="8"/>
      <c r="C330" s="1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8"/>
      <c r="B331" s="8"/>
      <c r="C331" s="1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8"/>
      <c r="B332" s="8"/>
      <c r="C332" s="1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8"/>
      <c r="B333" s="8"/>
      <c r="C333" s="1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8"/>
      <c r="B334" s="8"/>
      <c r="C334" s="1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8"/>
      <c r="B335" s="8"/>
      <c r="C335" s="1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8"/>
      <c r="B336" s="8"/>
      <c r="C336" s="1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8"/>
      <c r="B337" s="8"/>
      <c r="C337" s="1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8"/>
      <c r="B338" s="8"/>
      <c r="C338" s="1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8"/>
      <c r="B339" s="8"/>
      <c r="C339" s="1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8"/>
      <c r="B340" s="8"/>
      <c r="C340" s="1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8"/>
      <c r="B341" s="8"/>
      <c r="C341" s="1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8"/>
      <c r="B342" s="8"/>
      <c r="C342" s="1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8"/>
      <c r="B343" s="8"/>
      <c r="C343" s="1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8"/>
      <c r="B344" s="8"/>
      <c r="C344" s="1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8"/>
      <c r="B345" s="8"/>
      <c r="C345" s="1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8"/>
      <c r="B346" s="8"/>
      <c r="C346" s="1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8"/>
      <c r="B347" s="8"/>
      <c r="C347" s="1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8"/>
      <c r="B348" s="8"/>
      <c r="C348" s="1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8"/>
      <c r="B349" s="8"/>
      <c r="C349" s="1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8"/>
      <c r="B350" s="8"/>
      <c r="C350" s="1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8"/>
      <c r="B351" s="8"/>
      <c r="C351" s="1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8"/>
      <c r="B352" s="8"/>
      <c r="C352" s="1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8"/>
      <c r="B353" s="8"/>
      <c r="C353" s="1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8"/>
      <c r="B354" s="8"/>
      <c r="C354" s="1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8"/>
      <c r="B355" s="8"/>
      <c r="C355" s="1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8"/>
      <c r="B356" s="8"/>
      <c r="C356" s="1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8"/>
      <c r="B357" s="8"/>
      <c r="C357" s="1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8"/>
      <c r="B358" s="8"/>
      <c r="C358" s="1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8"/>
      <c r="B359" s="8"/>
      <c r="C359" s="1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8"/>
      <c r="B360" s="8"/>
      <c r="C360" s="1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8"/>
      <c r="B361" s="8"/>
      <c r="C361" s="1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4" ht="12.75">
      <c r="A362" s="8"/>
      <c r="B362" s="8"/>
      <c r="D362" s="8"/>
    </row>
    <row r="363" spans="1:4" ht="12.75">
      <c r="A363" s="8"/>
      <c r="B363" s="8"/>
      <c r="D363" s="8"/>
    </row>
    <row r="364" spans="1:4" ht="12.75">
      <c r="A364" s="8"/>
      <c r="B364" s="8"/>
      <c r="D364" s="8"/>
    </row>
    <row r="365" spans="1:4" ht="12.75">
      <c r="A365" s="8"/>
      <c r="B365" s="8"/>
      <c r="D365" s="8"/>
    </row>
    <row r="366" spans="1:4" ht="12.75">
      <c r="A366" s="8"/>
      <c r="B366" s="8"/>
      <c r="D366" s="8"/>
    </row>
    <row r="367" spans="1:4" ht="12.75">
      <c r="A367" s="8"/>
      <c r="B367" s="8"/>
      <c r="D367" s="8"/>
    </row>
    <row r="368" spans="1:4" ht="12.75">
      <c r="A368" s="8"/>
      <c r="B368" s="8"/>
      <c r="D368" s="8"/>
    </row>
    <row r="369" spans="1:4" ht="12.75">
      <c r="A369" s="8"/>
      <c r="B369" s="8"/>
      <c r="D369" s="8"/>
    </row>
    <row r="370" spans="1:4" ht="12.75">
      <c r="A370" s="8"/>
      <c r="B370" s="8"/>
      <c r="D370" s="8"/>
    </row>
    <row r="371" spans="1:4" ht="12.75">
      <c r="A371" s="8"/>
      <c r="B371" s="8"/>
      <c r="D371" s="8"/>
    </row>
    <row r="372" spans="1:4" ht="12.75">
      <c r="A372" s="8"/>
      <c r="B372" s="8"/>
      <c r="D372" s="8"/>
    </row>
    <row r="373" spans="1:4" ht="12.75">
      <c r="A373" s="8"/>
      <c r="B373" s="8"/>
      <c r="D373" s="8"/>
    </row>
    <row r="374" spans="1:4" ht="12.75">
      <c r="A374" s="8"/>
      <c r="B374" s="8"/>
      <c r="D374" s="8"/>
    </row>
    <row r="375" spans="1:4" ht="12.75">
      <c r="A375" s="8"/>
      <c r="B375" s="8"/>
      <c r="D375" s="8"/>
    </row>
    <row r="376" spans="1:4" ht="12.75">
      <c r="A376" s="8"/>
      <c r="B376" s="8"/>
      <c r="D376" s="8"/>
    </row>
    <row r="377" spans="1:4" ht="12.75">
      <c r="A377" s="8"/>
      <c r="B377" s="8"/>
      <c r="D377" s="8"/>
    </row>
    <row r="378" spans="1:4" ht="12.75">
      <c r="A378" s="8"/>
      <c r="B378" s="8"/>
      <c r="D378" s="8"/>
    </row>
    <row r="379" spans="1:4" ht="12.75">
      <c r="A379" s="8"/>
      <c r="B379" s="8"/>
      <c r="D379" s="8"/>
    </row>
    <row r="380" spans="1:4" ht="12.75">
      <c r="A380" s="8"/>
      <c r="B380" s="8"/>
      <c r="D380" s="8"/>
    </row>
    <row r="381" spans="1:4" ht="12.75">
      <c r="A381" s="8"/>
      <c r="B381" s="8"/>
      <c r="D381" s="8"/>
    </row>
    <row r="382" spans="1:4" ht="12.75">
      <c r="A382" s="8"/>
      <c r="B382" s="8"/>
      <c r="D382" s="8"/>
    </row>
    <row r="383" spans="1:4" ht="12.75">
      <c r="A383" s="8"/>
      <c r="B383" s="8"/>
      <c r="D383" s="8"/>
    </row>
    <row r="384" spans="1:4" ht="12.75">
      <c r="A384" s="8"/>
      <c r="B384" s="8"/>
      <c r="D384" s="8"/>
    </row>
    <row r="385" spans="1:4" ht="12.75">
      <c r="A385" s="8"/>
      <c r="B385" s="8"/>
      <c r="D385" s="8"/>
    </row>
    <row r="386" spans="1:4" ht="12.75">
      <c r="A386" s="8"/>
      <c r="B386" s="8"/>
      <c r="D386" s="8"/>
    </row>
    <row r="387" spans="1:4" ht="12.75">
      <c r="A387" s="8"/>
      <c r="B387" s="8"/>
      <c r="D387" s="8"/>
    </row>
    <row r="388" spans="1:4" ht="12.75">
      <c r="A388" s="8"/>
      <c r="B388" s="8"/>
      <c r="D388" s="8"/>
    </row>
    <row r="389" spans="1:4" ht="12.75">
      <c r="A389" s="8"/>
      <c r="B389" s="8"/>
      <c r="D389" s="8"/>
    </row>
    <row r="390" spans="1:4" ht="12.75">
      <c r="A390" s="8"/>
      <c r="B390" s="8"/>
      <c r="D390" s="8"/>
    </row>
    <row r="391" spans="1:4" ht="12.75">
      <c r="A391" s="8"/>
      <c r="B391" s="8"/>
      <c r="D391" s="8"/>
    </row>
    <row r="392" spans="1:4" ht="12.75">
      <c r="A392" s="8"/>
      <c r="B392" s="8"/>
      <c r="D392" s="8"/>
    </row>
    <row r="393" spans="1:4" ht="12.75">
      <c r="A393" s="8"/>
      <c r="B393" s="8"/>
      <c r="D393" s="8"/>
    </row>
    <row r="394" spans="1:4" ht="12.75">
      <c r="A394" s="8"/>
      <c r="B394" s="8"/>
      <c r="D394" s="8"/>
    </row>
    <row r="395" spans="1:4" ht="12.75">
      <c r="A395" s="8"/>
      <c r="B395" s="8"/>
      <c r="D395" s="8"/>
    </row>
    <row r="396" spans="1:4" ht="12.75">
      <c r="A396" s="8"/>
      <c r="B396" s="8"/>
      <c r="D396" s="8"/>
    </row>
    <row r="397" spans="1:4" ht="12.75">
      <c r="A397" s="8"/>
      <c r="B397" s="8"/>
      <c r="D397" s="8"/>
    </row>
    <row r="398" spans="1:4" ht="12.75">
      <c r="A398" s="8"/>
      <c r="B398" s="8"/>
      <c r="D398" s="8"/>
    </row>
    <row r="399" spans="1:4" ht="12.75">
      <c r="A399" s="8"/>
      <c r="B399" s="8"/>
      <c r="D399" s="8"/>
    </row>
    <row r="400" spans="1:4" ht="12.75">
      <c r="A400" s="8"/>
      <c r="B400" s="8"/>
      <c r="D400" s="8"/>
    </row>
    <row r="401" spans="1:4" ht="12.75">
      <c r="A401" s="8"/>
      <c r="B401" s="8"/>
      <c r="D401" s="8"/>
    </row>
    <row r="402" spans="1:4" ht="12.75">
      <c r="A402" s="8"/>
      <c r="B402" s="8"/>
      <c r="D402" s="8"/>
    </row>
    <row r="403" spans="1:4" ht="12.75">
      <c r="A403" s="8"/>
      <c r="B403" s="8"/>
      <c r="D403" s="8"/>
    </row>
    <row r="404" spans="1:4" ht="12.75">
      <c r="A404" s="8"/>
      <c r="B404" s="8"/>
      <c r="D404" s="8"/>
    </row>
    <row r="405" spans="1:4" ht="12.75">
      <c r="A405" s="8"/>
      <c r="B405" s="8"/>
      <c r="D405" s="8"/>
    </row>
    <row r="406" spans="1:4" ht="12.75">
      <c r="A406" s="8"/>
      <c r="B406" s="8"/>
      <c r="D406" s="8"/>
    </row>
    <row r="407" spans="1:4" ht="12.75">
      <c r="A407" s="8"/>
      <c r="B407" s="8"/>
      <c r="D407" s="8"/>
    </row>
    <row r="408" spans="1:4" ht="12.75">
      <c r="A408" s="8"/>
      <c r="B408" s="8"/>
      <c r="D408" s="8"/>
    </row>
    <row r="409" spans="1:4" ht="12.75">
      <c r="A409" s="8"/>
      <c r="B409" s="8"/>
      <c r="D409" s="8"/>
    </row>
    <row r="410" spans="1:4" ht="12.75">
      <c r="A410" s="8"/>
      <c r="B410" s="8"/>
      <c r="D410" s="8"/>
    </row>
    <row r="411" spans="1:4" ht="12.75">
      <c r="A411" s="8"/>
      <c r="B411" s="8"/>
      <c r="D411" s="8"/>
    </row>
    <row r="412" spans="1:4" ht="12.75">
      <c r="A412" s="8"/>
      <c r="B412" s="8"/>
      <c r="D412" s="8"/>
    </row>
    <row r="413" spans="1:4" ht="12.75">
      <c r="A413" s="8"/>
      <c r="B413" s="8"/>
      <c r="D413" s="8"/>
    </row>
    <row r="414" spans="1:4" ht="12.75">
      <c r="A414" s="8"/>
      <c r="B414" s="8"/>
      <c r="D414" s="8"/>
    </row>
    <row r="415" spans="1:4" ht="12.75">
      <c r="A415" s="8"/>
      <c r="B415" s="8"/>
      <c r="D415" s="8"/>
    </row>
    <row r="416" spans="1:4" ht="12.75">
      <c r="A416" s="8"/>
      <c r="B416" s="8"/>
      <c r="D416" s="8"/>
    </row>
    <row r="417" spans="1:4" ht="12.75">
      <c r="A417" s="8"/>
      <c r="B417" s="8"/>
      <c r="D417" s="8"/>
    </row>
    <row r="418" spans="1:4" ht="12.75">
      <c r="A418" s="8"/>
      <c r="B418" s="8"/>
      <c r="D418" s="8"/>
    </row>
    <row r="419" spans="1:4" ht="12.75">
      <c r="A419" s="8"/>
      <c r="B419" s="8"/>
      <c r="D419" s="8"/>
    </row>
    <row r="420" spans="1:4" ht="12.75">
      <c r="A420" s="8"/>
      <c r="B420" s="8"/>
      <c r="D420" s="8"/>
    </row>
    <row r="421" spans="1:4" ht="12.75">
      <c r="A421" s="8"/>
      <c r="B421" s="8"/>
      <c r="D421" s="8"/>
    </row>
    <row r="422" spans="1:4" ht="12.75">
      <c r="A422" s="8"/>
      <c r="B422" s="8"/>
      <c r="D422" s="8"/>
    </row>
    <row r="423" spans="1:4" ht="12.75">
      <c r="A423" s="8"/>
      <c r="B423" s="8"/>
      <c r="D423" s="8"/>
    </row>
    <row r="424" spans="1:4" ht="12.75">
      <c r="A424" s="8"/>
      <c r="B424" s="8"/>
      <c r="D424" s="8"/>
    </row>
    <row r="425" spans="1:4" ht="12.75">
      <c r="A425" s="8"/>
      <c r="B425" s="8"/>
      <c r="D425" s="8"/>
    </row>
    <row r="426" spans="1:4" ht="12.75">
      <c r="A426" s="8"/>
      <c r="B426" s="8"/>
      <c r="D426" s="8"/>
    </row>
    <row r="427" spans="1:4" ht="12.75">
      <c r="A427" s="8"/>
      <c r="B427" s="8"/>
      <c r="D427" s="8"/>
    </row>
    <row r="428" spans="1:4" ht="12.75">
      <c r="A428" s="8"/>
      <c r="B428" s="8"/>
      <c r="D428" s="8"/>
    </row>
    <row r="429" spans="1:4" ht="12.75">
      <c r="A429" s="8"/>
      <c r="B429" s="8"/>
      <c r="D429" s="8"/>
    </row>
    <row r="430" spans="1:4" ht="12.75">
      <c r="A430" s="8"/>
      <c r="B430" s="8"/>
      <c r="D430" s="8"/>
    </row>
    <row r="431" spans="1:4" ht="12.75">
      <c r="A431" s="8"/>
      <c r="B431" s="8"/>
      <c r="D431" s="8"/>
    </row>
    <row r="432" spans="1:4" ht="12.75">
      <c r="A432" s="8"/>
      <c r="B432" s="8"/>
      <c r="D432" s="8"/>
    </row>
    <row r="433" spans="1:4" ht="12.75">
      <c r="A433" s="8"/>
      <c r="B433" s="8"/>
      <c r="D433" s="8"/>
    </row>
    <row r="434" spans="1:4" ht="12.75">
      <c r="A434" s="8"/>
      <c r="B434" s="8"/>
      <c r="D434" s="8"/>
    </row>
    <row r="435" spans="1:4" ht="12.75">
      <c r="A435" s="8"/>
      <c r="B435" s="8"/>
      <c r="D435" s="8"/>
    </row>
    <row r="436" spans="1:4" ht="12.75">
      <c r="A436" s="8"/>
      <c r="B436" s="8"/>
      <c r="D436" s="8"/>
    </row>
    <row r="437" spans="1:4" ht="12.75">
      <c r="A437" s="8"/>
      <c r="B437" s="8"/>
      <c r="D437" s="8"/>
    </row>
    <row r="438" spans="1:4" ht="12.75">
      <c r="A438" s="8"/>
      <c r="B438" s="8"/>
      <c r="D438" s="8"/>
    </row>
    <row r="439" spans="1:4" ht="12.75">
      <c r="A439" s="8"/>
      <c r="B439" s="8"/>
      <c r="D439" s="8"/>
    </row>
    <row r="440" spans="1:4" ht="12.75">
      <c r="A440" s="8"/>
      <c r="B440" s="8"/>
      <c r="D440" s="8"/>
    </row>
    <row r="441" spans="1:4" ht="12.75">
      <c r="A441" s="8"/>
      <c r="B441" s="8"/>
      <c r="D441" s="8"/>
    </row>
    <row r="442" spans="1:4" ht="12.75">
      <c r="A442" s="8"/>
      <c r="B442" s="8"/>
      <c r="D442" s="8"/>
    </row>
    <row r="443" spans="1:4" ht="12.75">
      <c r="A443" s="8"/>
      <c r="B443" s="8"/>
      <c r="D443" s="8"/>
    </row>
    <row r="444" spans="1:4" ht="12.75">
      <c r="A444" s="8"/>
      <c r="B444" s="8"/>
      <c r="D444" s="8"/>
    </row>
    <row r="445" spans="1:4" ht="12.75">
      <c r="A445" s="8"/>
      <c r="B445" s="8"/>
      <c r="D445" s="8"/>
    </row>
    <row r="446" spans="1:4" ht="12.75">
      <c r="A446" s="8"/>
      <c r="B446" s="8"/>
      <c r="D446" s="8"/>
    </row>
    <row r="447" spans="1:4" ht="12.75">
      <c r="A447" s="8"/>
      <c r="B447" s="8"/>
      <c r="D447" s="8"/>
    </row>
    <row r="448" spans="1:4" ht="12.75">
      <c r="A448" s="8"/>
      <c r="B448" s="8"/>
      <c r="D448" s="8"/>
    </row>
    <row r="449" spans="1:4" ht="12.75">
      <c r="A449" s="8"/>
      <c r="B449" s="8"/>
      <c r="D449" s="8"/>
    </row>
    <row r="450" spans="1:4" ht="12.75">
      <c r="A450" s="8"/>
      <c r="B450" s="8"/>
      <c r="D450" s="8"/>
    </row>
    <row r="451" spans="1:4" ht="12.75">
      <c r="A451" s="8"/>
      <c r="B451" s="8"/>
      <c r="D451" s="8"/>
    </row>
    <row r="452" spans="1:4" ht="12.75">
      <c r="A452" s="8"/>
      <c r="B452" s="8"/>
      <c r="D452" s="8"/>
    </row>
    <row r="453" spans="1:4" ht="12.75">
      <c r="A453" s="8"/>
      <c r="B453" s="8"/>
      <c r="D453" s="8"/>
    </row>
    <row r="454" spans="1:4" ht="12.75">
      <c r="A454" s="8"/>
      <c r="B454" s="8"/>
      <c r="D454" s="8"/>
    </row>
    <row r="455" spans="1:4" ht="12.75">
      <c r="A455" s="8"/>
      <c r="B455" s="8"/>
      <c r="D455" s="8"/>
    </row>
    <row r="456" spans="1:4" ht="12.75">
      <c r="A456" s="8"/>
      <c r="B456" s="8"/>
      <c r="D456" s="8"/>
    </row>
    <row r="457" spans="1:4" ht="12.75">
      <c r="A457" s="8"/>
      <c r="B457" s="8"/>
      <c r="D457" s="8"/>
    </row>
    <row r="458" spans="1:4" ht="12.75">
      <c r="A458" s="8"/>
      <c r="B458" s="8"/>
      <c r="D458" s="8"/>
    </row>
    <row r="459" spans="1:4" ht="12.75">
      <c r="A459" s="8"/>
      <c r="B459" s="8"/>
      <c r="D459" s="8"/>
    </row>
    <row r="460" spans="1:4" ht="12.75">
      <c r="A460" s="8"/>
      <c r="B460" s="8"/>
      <c r="D460" s="8"/>
    </row>
    <row r="461" spans="1:4" ht="12.75">
      <c r="A461" s="8"/>
      <c r="B461" s="8"/>
      <c r="D461" s="8"/>
    </row>
    <row r="462" spans="1:4" ht="12.75">
      <c r="A462" s="8"/>
      <c r="B462" s="8"/>
      <c r="D462" s="8"/>
    </row>
    <row r="463" spans="1:4" ht="12.75">
      <c r="A463" s="8"/>
      <c r="B463" s="8"/>
      <c r="D463" s="8"/>
    </row>
    <row r="464" spans="1:4" ht="12.75">
      <c r="A464" s="8"/>
      <c r="B464" s="8"/>
      <c r="D464" s="8"/>
    </row>
    <row r="465" spans="1:4" ht="12.75">
      <c r="A465" s="8"/>
      <c r="B465" s="8"/>
      <c r="D465" s="8"/>
    </row>
    <row r="466" spans="1:4" ht="12.75">
      <c r="A466" s="8"/>
      <c r="B466" s="8"/>
      <c r="D466" s="8"/>
    </row>
    <row r="467" spans="1:4" ht="12.75">
      <c r="A467" s="8"/>
      <c r="B467" s="8"/>
      <c r="D467" s="8"/>
    </row>
    <row r="468" spans="1:4" ht="12.75">
      <c r="A468" s="8"/>
      <c r="B468" s="8"/>
      <c r="D468" s="8"/>
    </row>
    <row r="469" spans="1:4" ht="12.75">
      <c r="A469" s="8"/>
      <c r="B469" s="8"/>
      <c r="D469" s="8"/>
    </row>
    <row r="470" spans="1:4" ht="12.75">
      <c r="A470" s="8"/>
      <c r="B470" s="8"/>
      <c r="D470" s="8"/>
    </row>
    <row r="471" spans="1:4" ht="12.75">
      <c r="A471" s="8"/>
      <c r="B471" s="8"/>
      <c r="D471" s="8"/>
    </row>
    <row r="472" spans="1:4" ht="12.75">
      <c r="A472" s="8"/>
      <c r="B472" s="8"/>
      <c r="D472" s="8"/>
    </row>
    <row r="473" spans="1:4" ht="12.75">
      <c r="A473" s="8"/>
      <c r="B473" s="8"/>
      <c r="D473" s="8"/>
    </row>
    <row r="474" spans="1:4" ht="12.75">
      <c r="A474" s="8"/>
      <c r="B474" s="8"/>
      <c r="D474" s="8"/>
    </row>
    <row r="475" spans="1:4" ht="12.75">
      <c r="A475" s="8"/>
      <c r="B475" s="8"/>
      <c r="D475" s="8"/>
    </row>
    <row r="476" spans="1:4" ht="12.75">
      <c r="A476" s="8"/>
      <c r="B476" s="8"/>
      <c r="D476" s="8"/>
    </row>
    <row r="477" spans="1:4" ht="12.75">
      <c r="A477" s="8"/>
      <c r="B477" s="8"/>
      <c r="D477" s="8"/>
    </row>
    <row r="478" spans="1:4" ht="12.75">
      <c r="A478" s="8"/>
      <c r="B478" s="8"/>
      <c r="D478" s="8"/>
    </row>
    <row r="479" spans="1:4" ht="12.75">
      <c r="A479" s="8"/>
      <c r="B479" s="8"/>
      <c r="D479" s="8"/>
    </row>
    <row r="480" spans="1:4" ht="12.75">
      <c r="A480" s="8"/>
      <c r="B480" s="8"/>
      <c r="D480" s="8"/>
    </row>
    <row r="481" spans="1:4" ht="12.75">
      <c r="A481" s="8"/>
      <c r="B481" s="8"/>
      <c r="D481" s="8"/>
    </row>
    <row r="482" spans="1:4" ht="12.75">
      <c r="A482" s="8"/>
      <c r="B482" s="8"/>
      <c r="D482" s="8"/>
    </row>
    <row r="483" spans="1:4" ht="12.75">
      <c r="A483" s="8"/>
      <c r="B483" s="8"/>
      <c r="D483" s="8"/>
    </row>
    <row r="484" spans="1:4" ht="12.75">
      <c r="A484" s="8"/>
      <c r="B484" s="8"/>
      <c r="D484" s="8"/>
    </row>
    <row r="485" spans="1:4" ht="12.75">
      <c r="A485" s="8"/>
      <c r="B485" s="8"/>
      <c r="D485" s="8"/>
    </row>
    <row r="486" spans="1:4" ht="12.75">
      <c r="A486" s="8"/>
      <c r="B486" s="8"/>
      <c r="D486" s="8"/>
    </row>
    <row r="487" spans="1:4" ht="12.75">
      <c r="A487" s="8"/>
      <c r="B487" s="8"/>
      <c r="D487" s="8"/>
    </row>
    <row r="488" spans="1:4" ht="12.75">
      <c r="A488" s="8"/>
      <c r="B488" s="8"/>
      <c r="D488" s="8"/>
    </row>
    <row r="489" spans="1:4" ht="12.75">
      <c r="A489" s="8"/>
      <c r="B489" s="8"/>
      <c r="D489" s="8"/>
    </row>
    <row r="490" spans="1:4" ht="12.75">
      <c r="A490" s="8"/>
      <c r="B490" s="8"/>
      <c r="D490" s="8"/>
    </row>
    <row r="491" spans="1:4" ht="12.75">
      <c r="A491" s="8"/>
      <c r="B491" s="8"/>
      <c r="D491" s="8"/>
    </row>
    <row r="492" spans="1:4" ht="12.75">
      <c r="A492" s="8"/>
      <c r="B492" s="8"/>
      <c r="D492" s="8"/>
    </row>
    <row r="493" spans="1:4" ht="12.75">
      <c r="A493" s="8"/>
      <c r="B493" s="8"/>
      <c r="D493" s="8"/>
    </row>
    <row r="494" spans="1:4" ht="12.75">
      <c r="A494" s="8"/>
      <c r="B494" s="8"/>
      <c r="D494" s="8"/>
    </row>
    <row r="495" spans="1:4" ht="12.75">
      <c r="A495" s="8"/>
      <c r="B495" s="8"/>
      <c r="D495" s="8"/>
    </row>
    <row r="496" spans="1:4" ht="12.75">
      <c r="A496" s="8"/>
      <c r="B496" s="8"/>
      <c r="D496" s="8"/>
    </row>
    <row r="497" spans="1:4" ht="12.75">
      <c r="A497" s="8"/>
      <c r="B497" s="8"/>
      <c r="D497" s="8"/>
    </row>
    <row r="498" spans="1:4" ht="12.75">
      <c r="A498" s="8"/>
      <c r="B498" s="8"/>
      <c r="D498" s="8"/>
    </row>
    <row r="499" spans="1:4" ht="12.75">
      <c r="A499" s="8"/>
      <c r="B499" s="8"/>
      <c r="D499" s="8"/>
    </row>
    <row r="500" spans="1:4" ht="12.75">
      <c r="A500" s="8"/>
      <c r="B500" s="8"/>
      <c r="D500" s="8"/>
    </row>
    <row r="501" spans="1:4" ht="12.75">
      <c r="A501" s="8"/>
      <c r="B501" s="8"/>
      <c r="D501" s="8"/>
    </row>
    <row r="502" spans="1:4" ht="12.75">
      <c r="A502" s="8"/>
      <c r="B502" s="8"/>
      <c r="D502" s="8"/>
    </row>
    <row r="503" spans="1:4" ht="12.75">
      <c r="A503" s="8"/>
      <c r="B503" s="8"/>
      <c r="D503" s="8"/>
    </row>
    <row r="504" spans="1:4" ht="12.75">
      <c r="A504" s="8"/>
      <c r="B504" s="8"/>
      <c r="D504" s="8"/>
    </row>
    <row r="505" spans="1:4" ht="12.75">
      <c r="A505" s="8"/>
      <c r="B505" s="8"/>
      <c r="D505" s="8"/>
    </row>
    <row r="506" spans="1:4" ht="12.75">
      <c r="A506" s="8"/>
      <c r="B506" s="8"/>
      <c r="D506" s="8"/>
    </row>
    <row r="507" spans="1:4" ht="12.75">
      <c r="A507" s="8"/>
      <c r="B507" s="8"/>
      <c r="D507" s="8"/>
    </row>
    <row r="508" spans="1:4" ht="12.75">
      <c r="A508" s="8"/>
      <c r="B508" s="8"/>
      <c r="D508" s="8"/>
    </row>
    <row r="509" spans="1:4" ht="12.75">
      <c r="A509" s="8"/>
      <c r="B509" s="8"/>
      <c r="D509" s="8"/>
    </row>
    <row r="510" spans="1:4" ht="12.75">
      <c r="A510" s="8"/>
      <c r="B510" s="8"/>
      <c r="D510" s="8"/>
    </row>
    <row r="511" spans="1:4" ht="12.75">
      <c r="A511" s="8"/>
      <c r="B511" s="8"/>
      <c r="D511" s="8"/>
    </row>
    <row r="512" spans="1:4" ht="12.75">
      <c r="A512" s="8"/>
      <c r="B512" s="8"/>
      <c r="D512" s="8"/>
    </row>
    <row r="513" spans="1:4" ht="12.75">
      <c r="A513" s="8"/>
      <c r="B513" s="8"/>
      <c r="D513" s="8"/>
    </row>
    <row r="514" spans="1:4" ht="12.75">
      <c r="A514" s="8"/>
      <c r="B514" s="8"/>
      <c r="D514" s="8"/>
    </row>
    <row r="515" spans="1:4" ht="12.75">
      <c r="A515" s="8"/>
      <c r="B515" s="8"/>
      <c r="D515" s="8"/>
    </row>
    <row r="516" spans="1:4" ht="12.75">
      <c r="A516" s="8"/>
      <c r="B516" s="8"/>
      <c r="D516" s="8"/>
    </row>
    <row r="517" spans="1:4" ht="12.75">
      <c r="A517" s="8"/>
      <c r="B517" s="8"/>
      <c r="D517" s="8"/>
    </row>
    <row r="518" spans="1:4" ht="12.75">
      <c r="A518" s="8"/>
      <c r="B518" s="8"/>
      <c r="D518" s="8"/>
    </row>
    <row r="519" spans="1:4" ht="12.75">
      <c r="A519" s="8"/>
      <c r="B519" s="8"/>
      <c r="D519" s="8"/>
    </row>
    <row r="520" spans="1:4" ht="12.75">
      <c r="A520" s="8"/>
      <c r="B520" s="8"/>
      <c r="D520" s="8"/>
    </row>
    <row r="521" spans="1:4" ht="12.75">
      <c r="A521" s="8"/>
      <c r="B521" s="8"/>
      <c r="D521" s="8"/>
    </row>
    <row r="522" spans="1:4" ht="12.75">
      <c r="A522" s="8"/>
      <c r="B522" s="8"/>
      <c r="D522" s="8"/>
    </row>
    <row r="523" spans="1:4" ht="12.75">
      <c r="A523" s="8"/>
      <c r="B523" s="8"/>
      <c r="D523" s="8"/>
    </row>
    <row r="524" spans="1:4" ht="12.75">
      <c r="A524" s="8"/>
      <c r="B524" s="8"/>
      <c r="D524" s="8"/>
    </row>
    <row r="525" spans="1:4" ht="12.75">
      <c r="A525" s="8"/>
      <c r="B525" s="8"/>
      <c r="D525" s="8"/>
    </row>
    <row r="526" spans="1:4" ht="12.75">
      <c r="A526" s="8"/>
      <c r="B526" s="8"/>
      <c r="D526" s="8"/>
    </row>
    <row r="527" spans="1:4" ht="12.75">
      <c r="A527" s="8"/>
      <c r="B527" s="8"/>
      <c r="D527" s="8"/>
    </row>
    <row r="528" spans="1:4" ht="12.75">
      <c r="A528" s="8"/>
      <c r="B528" s="8"/>
      <c r="D528" s="8"/>
    </row>
    <row r="529" spans="1:4" ht="12.75">
      <c r="A529" s="8"/>
      <c r="B529" s="8"/>
      <c r="D529" s="8"/>
    </row>
    <row r="530" spans="1:4" ht="12.75">
      <c r="A530" s="8"/>
      <c r="B530" s="8"/>
      <c r="D530" s="8"/>
    </row>
    <row r="531" spans="1:4" ht="12.75">
      <c r="A531" s="8"/>
      <c r="B531" s="8"/>
      <c r="D531" s="8"/>
    </row>
    <row r="532" spans="1:4" ht="12.75">
      <c r="A532" s="8"/>
      <c r="B532" s="8"/>
      <c r="D532" s="8"/>
    </row>
    <row r="533" spans="1:4" ht="12.75">
      <c r="A533" s="8"/>
      <c r="B533" s="8"/>
      <c r="D533" s="8"/>
    </row>
    <row r="534" spans="1:4" ht="12.75">
      <c r="A534" s="8"/>
      <c r="B534" s="8"/>
      <c r="D534" s="8"/>
    </row>
    <row r="535" spans="1:4" ht="12.75">
      <c r="A535" s="8"/>
      <c r="B535" s="8"/>
      <c r="D535" s="8"/>
    </row>
    <row r="536" spans="1:4" ht="12.75">
      <c r="A536" s="8"/>
      <c r="B536" s="8"/>
      <c r="D536" s="8"/>
    </row>
    <row r="537" spans="1:4" ht="12.75">
      <c r="A537" s="8"/>
      <c r="B537" s="8"/>
      <c r="D537" s="8"/>
    </row>
    <row r="538" spans="1:4" ht="12.75">
      <c r="A538" s="8"/>
      <c r="B538" s="8"/>
      <c r="D538" s="8"/>
    </row>
    <row r="539" spans="1:4" ht="12.75">
      <c r="A539" s="8"/>
      <c r="B539" s="8"/>
      <c r="D539" s="8"/>
    </row>
    <row r="540" spans="1:4" ht="12.75">
      <c r="A540" s="8"/>
      <c r="B540" s="8"/>
      <c r="D540" s="8"/>
    </row>
    <row r="541" spans="1:4" ht="12.75">
      <c r="A541" s="8"/>
      <c r="B541" s="8"/>
      <c r="D541" s="8"/>
    </row>
    <row r="542" spans="1:4" ht="12.75">
      <c r="A542" s="8"/>
      <c r="B542" s="8"/>
      <c r="D542" s="8"/>
    </row>
    <row r="543" spans="1:4" ht="12.75">
      <c r="A543" s="8"/>
      <c r="B543" s="8"/>
      <c r="D543" s="8"/>
    </row>
    <row r="544" spans="1:4" ht="12.75">
      <c r="A544" s="8"/>
      <c r="B544" s="8"/>
      <c r="D544" s="8"/>
    </row>
    <row r="545" spans="1:4" ht="12.75">
      <c r="A545" s="8"/>
      <c r="B545" s="8"/>
      <c r="D545" s="8"/>
    </row>
    <row r="546" spans="1:4" ht="12.75">
      <c r="A546" s="8"/>
      <c r="B546" s="8"/>
      <c r="D546" s="8"/>
    </row>
    <row r="547" spans="1:4" ht="12.75">
      <c r="A547" s="8"/>
      <c r="B547" s="8"/>
      <c r="D547" s="8"/>
    </row>
    <row r="548" spans="1:4" ht="12.75">
      <c r="A548" s="8"/>
      <c r="B548" s="8"/>
      <c r="D548" s="8"/>
    </row>
    <row r="549" spans="1:4" ht="12.75">
      <c r="A549" s="8"/>
      <c r="B549" s="8"/>
      <c r="D549" s="8"/>
    </row>
    <row r="550" spans="1:4" ht="12.75">
      <c r="A550" s="8"/>
      <c r="B550" s="8"/>
      <c r="D550" s="8"/>
    </row>
    <row r="551" spans="1:4" ht="12.75">
      <c r="A551" s="8"/>
      <c r="B551" s="8"/>
      <c r="D551" s="8"/>
    </row>
    <row r="552" spans="1:4" ht="12.75">
      <c r="A552" s="8"/>
      <c r="B552" s="8"/>
      <c r="D552" s="8"/>
    </row>
    <row r="553" spans="1:4" ht="12.75">
      <c r="A553" s="8"/>
      <c r="B553" s="8"/>
      <c r="D553" s="8"/>
    </row>
    <row r="554" spans="1:4" ht="12.75">
      <c r="A554" s="8"/>
      <c r="B554" s="8"/>
      <c r="D554" s="8"/>
    </row>
    <row r="555" spans="1:4" ht="12.75">
      <c r="A555" s="8"/>
      <c r="B555" s="8"/>
      <c r="D555" s="8"/>
    </row>
    <row r="556" spans="1:4" ht="12.75">
      <c r="A556" s="8"/>
      <c r="B556" s="8"/>
      <c r="D556" s="8"/>
    </row>
    <row r="557" spans="1:4" ht="12.75">
      <c r="A557" s="8"/>
      <c r="B557" s="8"/>
      <c r="D557" s="8"/>
    </row>
    <row r="558" spans="1:4" ht="12.75">
      <c r="A558" s="8"/>
      <c r="B558" s="8"/>
      <c r="D558" s="8"/>
    </row>
    <row r="559" spans="1:4" ht="12.75">
      <c r="A559" s="8"/>
      <c r="B559" s="8"/>
      <c r="D559" s="8"/>
    </row>
    <row r="560" spans="1:4" ht="12.75">
      <c r="A560" s="8"/>
      <c r="B560" s="8"/>
      <c r="D560" s="8"/>
    </row>
    <row r="561" spans="1:4" ht="12.75">
      <c r="A561" s="8"/>
      <c r="B561" s="8"/>
      <c r="D561" s="8"/>
    </row>
    <row r="562" spans="1:4" ht="12.75">
      <c r="A562" s="8"/>
      <c r="B562" s="8"/>
      <c r="D562" s="8"/>
    </row>
    <row r="563" spans="1:4" ht="12.75">
      <c r="A563" s="8"/>
      <c r="B563" s="8"/>
      <c r="D563" s="8"/>
    </row>
    <row r="564" spans="1:4" ht="12.75">
      <c r="A564" s="8"/>
      <c r="B564" s="8"/>
      <c r="D564" s="8"/>
    </row>
    <row r="565" spans="1:4" ht="12.75">
      <c r="A565" s="8"/>
      <c r="B565" s="8"/>
      <c r="D565" s="8"/>
    </row>
    <row r="566" spans="1:4" ht="12.75">
      <c r="A566" s="8"/>
      <c r="B566" s="8"/>
      <c r="D566" s="8"/>
    </row>
    <row r="567" spans="1:4" ht="12.75">
      <c r="A567" s="8"/>
      <c r="B567" s="8"/>
      <c r="D567" s="8"/>
    </row>
    <row r="568" spans="1:4" ht="12.75">
      <c r="A568" s="8"/>
      <c r="B568" s="8"/>
      <c r="D568" s="8"/>
    </row>
    <row r="569" spans="1:4" ht="12.75">
      <c r="A569" s="8"/>
      <c r="B569" s="8"/>
      <c r="D569" s="8"/>
    </row>
    <row r="570" spans="1:4" ht="12.75">
      <c r="A570" s="8"/>
      <c r="B570" s="8"/>
      <c r="D570" s="8"/>
    </row>
    <row r="571" spans="1:4" ht="12.75">
      <c r="A571" s="8"/>
      <c r="B571" s="8"/>
      <c r="D571" s="8"/>
    </row>
    <row r="572" spans="1:4" ht="12.75">
      <c r="A572" s="8"/>
      <c r="B572" s="8"/>
      <c r="D572" s="8"/>
    </row>
    <row r="573" spans="1:4" ht="12.75">
      <c r="A573" s="8"/>
      <c r="B573" s="8"/>
      <c r="D573" s="8"/>
    </row>
    <row r="574" spans="1:4" ht="12.75">
      <c r="A574" s="8"/>
      <c r="B574" s="8"/>
      <c r="D574" s="8"/>
    </row>
    <row r="575" spans="1:4" ht="12.75">
      <c r="A575" s="8"/>
      <c r="B575" s="8"/>
      <c r="D575" s="8"/>
    </row>
    <row r="576" spans="1:4" ht="12.75">
      <c r="A576" s="8"/>
      <c r="B576" s="8"/>
      <c r="D576" s="8"/>
    </row>
    <row r="577" spans="1:4" ht="12.75">
      <c r="A577" s="8"/>
      <c r="B577" s="8"/>
      <c r="D577" s="8"/>
    </row>
    <row r="578" spans="1:4" ht="12.75">
      <c r="A578" s="8"/>
      <c r="B578" s="8"/>
      <c r="D578" s="8"/>
    </row>
    <row r="579" spans="1:4" ht="12.75">
      <c r="A579" s="8"/>
      <c r="B579" s="8"/>
      <c r="D579" s="8"/>
    </row>
    <row r="580" spans="1:4" ht="12.75">
      <c r="A580" s="8"/>
      <c r="B580" s="8"/>
      <c r="D580" s="8"/>
    </row>
    <row r="581" spans="1:4" ht="12.75">
      <c r="A581" s="8"/>
      <c r="B581" s="8"/>
      <c r="D581" s="8"/>
    </row>
    <row r="582" spans="1:4" ht="12.75">
      <c r="A582" s="8"/>
      <c r="B582" s="8"/>
      <c r="D582" s="8"/>
    </row>
    <row r="583" spans="1:4" ht="12.75">
      <c r="A583" s="8"/>
      <c r="B583" s="8"/>
      <c r="D583" s="8"/>
    </row>
    <row r="584" spans="1:4" ht="12.75">
      <c r="A584" s="8"/>
      <c r="B584" s="8"/>
      <c r="D584" s="8"/>
    </row>
    <row r="585" spans="1:4" ht="12.75">
      <c r="A585" s="8"/>
      <c r="B585" s="8"/>
      <c r="D585" s="8"/>
    </row>
    <row r="586" spans="1:4" ht="12.75">
      <c r="A586" s="8"/>
      <c r="B586" s="8"/>
      <c r="D586" s="8"/>
    </row>
    <row r="587" spans="1:4" ht="12.75">
      <c r="A587" s="8"/>
      <c r="B587" s="8"/>
      <c r="D587" s="8"/>
    </row>
    <row r="588" spans="1:4" ht="12.75">
      <c r="A588" s="8"/>
      <c r="B588" s="8"/>
      <c r="D588" s="8"/>
    </row>
    <row r="589" spans="1:4" ht="12.75">
      <c r="A589" s="8"/>
      <c r="B589" s="8"/>
      <c r="D589" s="8"/>
    </row>
    <row r="590" spans="1:4" ht="12.75">
      <c r="A590" s="8"/>
      <c r="B590" s="8"/>
      <c r="D590" s="8"/>
    </row>
    <row r="591" spans="1:4" ht="12.75">
      <c r="A591" s="8"/>
      <c r="B591" s="8"/>
      <c r="D591" s="8"/>
    </row>
    <row r="592" spans="1:4" ht="12.75">
      <c r="A592" s="8"/>
      <c r="B592" s="8"/>
      <c r="D592" s="8"/>
    </row>
    <row r="593" spans="1:4" ht="12.75">
      <c r="A593" s="8"/>
      <c r="B593" s="8"/>
      <c r="D593" s="8"/>
    </row>
    <row r="594" spans="1:4" ht="12.75">
      <c r="A594" s="8"/>
      <c r="B594" s="8"/>
      <c r="D594" s="8"/>
    </row>
    <row r="595" spans="1:4" ht="12.75">
      <c r="A595" s="8"/>
      <c r="B595" s="8"/>
      <c r="D595" s="8"/>
    </row>
    <row r="596" spans="1:4" ht="12.75">
      <c r="A596" s="8"/>
      <c r="B596" s="8"/>
      <c r="D596" s="8"/>
    </row>
    <row r="597" spans="1:4" ht="12.75">
      <c r="A597" s="8"/>
      <c r="B597" s="8"/>
      <c r="D597" s="8"/>
    </row>
    <row r="598" spans="1:4" ht="12.75">
      <c r="A598" s="8"/>
      <c r="B598" s="8"/>
      <c r="D598" s="8"/>
    </row>
    <row r="599" spans="1:4" ht="12.75">
      <c r="A599" s="8"/>
      <c r="B599" s="8"/>
      <c r="D599" s="8"/>
    </row>
    <row r="600" spans="1:4" ht="12.75">
      <c r="A600" s="8"/>
      <c r="B600" s="8"/>
      <c r="D600" s="8"/>
    </row>
    <row r="601" spans="1:4" ht="12.75">
      <c r="A601" s="8"/>
      <c r="B601" s="8"/>
      <c r="D601" s="8"/>
    </row>
    <row r="602" spans="1:4" ht="12.75">
      <c r="A602" s="8"/>
      <c r="B602" s="8"/>
      <c r="D602" s="8"/>
    </row>
    <row r="603" spans="1:4" ht="12.75">
      <c r="A603" s="8"/>
      <c r="B603" s="8"/>
      <c r="D603" s="8"/>
    </row>
    <row r="604" spans="1:4" ht="12.75">
      <c r="A604" s="8"/>
      <c r="B604" s="8"/>
      <c r="D604" s="8"/>
    </row>
    <row r="605" spans="1:4" ht="12.75">
      <c r="A605" s="8"/>
      <c r="B605" s="8"/>
      <c r="D605" s="8"/>
    </row>
    <row r="606" spans="1:4" ht="12.75">
      <c r="A606" s="8"/>
      <c r="B606" s="8"/>
      <c r="D606" s="8"/>
    </row>
    <row r="607" spans="1:4" ht="12.75">
      <c r="A607" s="8"/>
      <c r="B607" s="8"/>
      <c r="D607" s="8"/>
    </row>
    <row r="608" spans="1:4" ht="12.75">
      <c r="A608" s="8"/>
      <c r="B608" s="8"/>
      <c r="D608" s="8"/>
    </row>
    <row r="609" spans="1:4" ht="12.75">
      <c r="A609" s="8"/>
      <c r="B609" s="8"/>
      <c r="D609" s="8"/>
    </row>
    <row r="610" spans="1:4" ht="12.75">
      <c r="A610" s="8"/>
      <c r="B610" s="8"/>
      <c r="D610" s="8"/>
    </row>
    <row r="611" spans="1:4" ht="12.75">
      <c r="A611" s="8"/>
      <c r="B611" s="8"/>
      <c r="D611" s="8"/>
    </row>
    <row r="612" spans="1:4" ht="12.75">
      <c r="A612" s="8"/>
      <c r="B612" s="8"/>
      <c r="D612" s="8"/>
    </row>
    <row r="613" spans="1:4" ht="12.75">
      <c r="A613" s="8"/>
      <c r="B613" s="8"/>
      <c r="D613" s="8"/>
    </row>
    <row r="614" spans="1:4" ht="12.75">
      <c r="A614" s="8"/>
      <c r="B614" s="8"/>
      <c r="D614" s="8"/>
    </row>
    <row r="615" spans="1:4" ht="12.75">
      <c r="A615" s="8"/>
      <c r="B615" s="8"/>
      <c r="D615" s="8"/>
    </row>
    <row r="616" spans="1:4" ht="12.75">
      <c r="A616" s="8"/>
      <c r="B616" s="8"/>
      <c r="D616" s="8"/>
    </row>
    <row r="617" spans="1:4" ht="12.75">
      <c r="A617" s="8"/>
      <c r="B617" s="8"/>
      <c r="D617" s="8"/>
    </row>
    <row r="618" spans="1:4" ht="12.75">
      <c r="A618" s="8"/>
      <c r="B618" s="8"/>
      <c r="D618" s="8"/>
    </row>
    <row r="619" spans="1:4" ht="12.75">
      <c r="A619" s="8"/>
      <c r="B619" s="8"/>
      <c r="D619" s="8"/>
    </row>
    <row r="620" spans="1:4" ht="12.75">
      <c r="A620" s="8"/>
      <c r="B620" s="8"/>
      <c r="D620" s="8"/>
    </row>
    <row r="621" spans="1:4" ht="12.75">
      <c r="A621" s="8"/>
      <c r="B621" s="8"/>
      <c r="D621" s="8"/>
    </row>
    <row r="622" spans="1:4" ht="12.75">
      <c r="A622" s="8"/>
      <c r="B622" s="8"/>
      <c r="D622" s="8"/>
    </row>
    <row r="623" spans="1:4" ht="12.75">
      <c r="A623" s="8"/>
      <c r="B623" s="8"/>
      <c r="D623" s="8"/>
    </row>
    <row r="624" spans="1:4" ht="12.75">
      <c r="A624" s="8"/>
      <c r="B624" s="8"/>
      <c r="D624" s="8"/>
    </row>
    <row r="625" spans="1:4" ht="12.75">
      <c r="A625" s="8"/>
      <c r="B625" s="8"/>
      <c r="D625" s="8"/>
    </row>
    <row r="626" spans="1:4" ht="12.75">
      <c r="A626" s="8"/>
      <c r="B626" s="8"/>
      <c r="D626" s="8"/>
    </row>
    <row r="627" spans="1:4" ht="12.75">
      <c r="A627" s="8"/>
      <c r="B627" s="8"/>
      <c r="D627" s="8"/>
    </row>
    <row r="628" spans="1:4" ht="12.75">
      <c r="A628" s="8"/>
      <c r="B628" s="8"/>
      <c r="D628" s="8"/>
    </row>
    <row r="629" spans="1:4" ht="12.75">
      <c r="A629" s="8"/>
      <c r="B629" s="8"/>
      <c r="D629" s="8"/>
    </row>
    <row r="630" spans="1:4" ht="12.75">
      <c r="A630" s="8"/>
      <c r="B630" s="8"/>
      <c r="D630" s="8"/>
    </row>
    <row r="631" spans="1:4" ht="12.75">
      <c r="A631" s="8"/>
      <c r="B631" s="8"/>
      <c r="D631" s="8"/>
    </row>
    <row r="632" spans="1:4" ht="12.75">
      <c r="A632" s="8"/>
      <c r="B632" s="8"/>
      <c r="D632" s="8"/>
    </row>
    <row r="633" spans="1:4" ht="12.75">
      <c r="A633" s="8"/>
      <c r="B633" s="8"/>
      <c r="D633" s="8"/>
    </row>
    <row r="634" spans="1:4" ht="12.75">
      <c r="A634" s="8"/>
      <c r="B634" s="8"/>
      <c r="D634" s="8"/>
    </row>
    <row r="635" spans="1:4" ht="12.75">
      <c r="A635" s="8"/>
      <c r="B635" s="8"/>
      <c r="D635" s="8"/>
    </row>
    <row r="636" spans="1:4" ht="12.75">
      <c r="A636" s="8"/>
      <c r="B636" s="8"/>
      <c r="D636" s="8"/>
    </row>
    <row r="637" spans="1:4" ht="12.75">
      <c r="A637" s="8"/>
      <c r="B637" s="8"/>
      <c r="D637" s="8"/>
    </row>
    <row r="638" spans="1:4" ht="12.75">
      <c r="A638" s="8"/>
      <c r="B638" s="8"/>
      <c r="D638" s="8"/>
    </row>
    <row r="639" spans="1:4" ht="12.75">
      <c r="A639" s="8"/>
      <c r="B639" s="8"/>
      <c r="D639" s="8"/>
    </row>
    <row r="640" spans="1:4" ht="12.75">
      <c r="A640" s="8"/>
      <c r="B640" s="8"/>
      <c r="D640" s="8"/>
    </row>
    <row r="641" spans="1:4" ht="12.75">
      <c r="A641" s="8"/>
      <c r="B641" s="8"/>
      <c r="D641" s="8"/>
    </row>
    <row r="642" spans="1:4" ht="12.75">
      <c r="A642" s="8"/>
      <c r="B642" s="8"/>
      <c r="D642" s="8"/>
    </row>
    <row r="643" spans="1:4" ht="12.75">
      <c r="A643" s="8"/>
      <c r="B643" s="8"/>
      <c r="D643" s="8"/>
    </row>
    <row r="644" spans="1:4" ht="12.75">
      <c r="A644" s="8"/>
      <c r="B644" s="8"/>
      <c r="D644" s="8"/>
    </row>
    <row r="645" spans="1:4" ht="12.75">
      <c r="A645" s="8"/>
      <c r="B645" s="8"/>
      <c r="D645" s="8"/>
    </row>
    <row r="646" spans="1:4" ht="12.75">
      <c r="A646" s="8"/>
      <c r="B646" s="8"/>
      <c r="D646" s="8"/>
    </row>
    <row r="647" spans="1:4" ht="12.75">
      <c r="A647" s="8"/>
      <c r="B647" s="8"/>
      <c r="D647" s="8"/>
    </row>
    <row r="648" spans="1:4" ht="12.75">
      <c r="A648" s="8"/>
      <c r="B648" s="8"/>
      <c r="D648" s="8"/>
    </row>
    <row r="649" spans="1:4" ht="12.75">
      <c r="A649" s="8"/>
      <c r="B649" s="8"/>
      <c r="D649" s="8"/>
    </row>
    <row r="650" spans="1:4" ht="12.75">
      <c r="A650" s="8"/>
      <c r="B650" s="8"/>
      <c r="D650" s="8"/>
    </row>
    <row r="651" spans="1:4" ht="12.75">
      <c r="A651" s="8"/>
      <c r="B651" s="8"/>
      <c r="D651" s="8"/>
    </row>
    <row r="652" spans="1:4" ht="12.75">
      <c r="A652" s="8"/>
      <c r="B652" s="8"/>
      <c r="D652" s="8"/>
    </row>
    <row r="653" spans="1:4" ht="12.75">
      <c r="A653" s="8"/>
      <c r="B653" s="8"/>
      <c r="D653" s="8"/>
    </row>
    <row r="654" spans="1:4" ht="12.75">
      <c r="A654" s="8"/>
      <c r="B654" s="8"/>
      <c r="D654" s="8"/>
    </row>
    <row r="655" spans="1:4" ht="12.75">
      <c r="A655" s="8"/>
      <c r="B655" s="8"/>
      <c r="D655" s="8"/>
    </row>
    <row r="656" spans="1:4" ht="12.75">
      <c r="A656" s="8"/>
      <c r="B656" s="8"/>
      <c r="D656" s="8"/>
    </row>
    <row r="657" spans="1:4" ht="12.75">
      <c r="A657" s="8"/>
      <c r="B657" s="8"/>
      <c r="D657" s="8"/>
    </row>
    <row r="658" spans="1:4" ht="12.75">
      <c r="A658" s="8"/>
      <c r="B658" s="8"/>
      <c r="D658" s="8"/>
    </row>
    <row r="659" spans="1:4" ht="12.75">
      <c r="A659" s="8"/>
      <c r="B659" s="8"/>
      <c r="D659" s="8"/>
    </row>
    <row r="660" spans="1:4" ht="12.75">
      <c r="A660" s="8"/>
      <c r="B660" s="8"/>
      <c r="D660" s="8"/>
    </row>
    <row r="661" spans="1:4" ht="12.75">
      <c r="A661" s="8"/>
      <c r="B661" s="8"/>
      <c r="D661" s="8"/>
    </row>
    <row r="662" spans="1:4" ht="12.75">
      <c r="A662" s="8"/>
      <c r="B662" s="8"/>
      <c r="D662" s="8"/>
    </row>
    <row r="663" spans="1:4" ht="12.75">
      <c r="A663" s="8"/>
      <c r="B663" s="8"/>
      <c r="D663" s="8"/>
    </row>
    <row r="664" spans="1:4" ht="12.75">
      <c r="A664" s="8"/>
      <c r="B664" s="8"/>
      <c r="D664" s="8"/>
    </row>
    <row r="665" spans="1:4" ht="12.75">
      <c r="A665" s="8"/>
      <c r="B665" s="8"/>
      <c r="D665" s="8"/>
    </row>
    <row r="666" spans="1:4" ht="12.75">
      <c r="A666" s="8"/>
      <c r="B666" s="8"/>
      <c r="D666" s="8"/>
    </row>
    <row r="667" spans="1:4" ht="12.75">
      <c r="A667" s="8"/>
      <c r="B667" s="8"/>
      <c r="D667" s="8"/>
    </row>
    <row r="668" spans="1:4" ht="12.75">
      <c r="A668" s="8"/>
      <c r="B668" s="8"/>
      <c r="D668" s="8"/>
    </row>
    <row r="669" spans="1:4" ht="12.75">
      <c r="A669" s="8"/>
      <c r="B669" s="8"/>
      <c r="D669" s="8"/>
    </row>
    <row r="670" spans="1:4" ht="12.75">
      <c r="A670" s="8"/>
      <c r="B670" s="8"/>
      <c r="D670" s="8"/>
    </row>
    <row r="671" spans="1:4" ht="12.75">
      <c r="A671" s="8"/>
      <c r="B671" s="8"/>
      <c r="D671" s="8"/>
    </row>
    <row r="672" spans="1:4" ht="12.75">
      <c r="A672" s="8"/>
      <c r="B672" s="8"/>
      <c r="D672" s="8"/>
    </row>
    <row r="673" spans="1:4" ht="12.75">
      <c r="A673" s="8"/>
      <c r="B673" s="8"/>
      <c r="D673" s="8"/>
    </row>
    <row r="674" spans="1:4" ht="12.75">
      <c r="A674" s="8"/>
      <c r="B674" s="8"/>
      <c r="D674" s="8"/>
    </row>
    <row r="675" spans="1:4" ht="12.75">
      <c r="A675" s="8"/>
      <c r="B675" s="8"/>
      <c r="D675" s="8"/>
    </row>
    <row r="676" spans="1:4" ht="12.75">
      <c r="A676" s="8"/>
      <c r="B676" s="8"/>
      <c r="D676" s="8"/>
    </row>
    <row r="677" spans="1:4" ht="12.75">
      <c r="A677" s="8"/>
      <c r="B677" s="8"/>
      <c r="D677" s="8"/>
    </row>
    <row r="678" spans="1:4" ht="12.75">
      <c r="A678" s="8"/>
      <c r="B678" s="8"/>
      <c r="D678" s="8"/>
    </row>
    <row r="679" spans="1:4" ht="12.75">
      <c r="A679" s="8"/>
      <c r="B679" s="8"/>
      <c r="D679" s="8"/>
    </row>
    <row r="680" spans="1:4" ht="12.75">
      <c r="A680" s="8"/>
      <c r="B680" s="8"/>
      <c r="D680" s="8"/>
    </row>
    <row r="681" spans="1:4" ht="12.75">
      <c r="A681" s="8"/>
      <c r="B681" s="8"/>
      <c r="D681" s="8"/>
    </row>
    <row r="682" spans="1:4" ht="12.75">
      <c r="A682" s="8"/>
      <c r="B682" s="8"/>
      <c r="D682" s="8"/>
    </row>
    <row r="683" spans="1:4" ht="12.75">
      <c r="A683" s="8"/>
      <c r="B683" s="8"/>
      <c r="D683" s="8"/>
    </row>
    <row r="684" spans="1:4" ht="12.75">
      <c r="A684" s="8"/>
      <c r="B684" s="8"/>
      <c r="D684" s="8"/>
    </row>
    <row r="685" spans="1:4" ht="12.75">
      <c r="A685" s="8"/>
      <c r="B685" s="8"/>
      <c r="D685" s="8"/>
    </row>
    <row r="686" spans="1:4" ht="12.75">
      <c r="A686" s="8"/>
      <c r="B686" s="8"/>
      <c r="D686" s="8"/>
    </row>
    <row r="687" spans="1:4" ht="12.75">
      <c r="A687" s="8"/>
      <c r="B687" s="8"/>
      <c r="D687" s="8"/>
    </row>
    <row r="688" spans="1:4" ht="12.75">
      <c r="A688" s="8"/>
      <c r="B688" s="8"/>
      <c r="D688" s="8"/>
    </row>
    <row r="689" spans="1:4" ht="12.75">
      <c r="A689" s="8"/>
      <c r="B689" s="8"/>
      <c r="D689" s="8"/>
    </row>
    <row r="690" spans="1:4" ht="12.75">
      <c r="A690" s="8"/>
      <c r="B690" s="8"/>
      <c r="D690" s="8"/>
    </row>
    <row r="691" spans="1:4" ht="12.75">
      <c r="A691" s="8"/>
      <c r="B691" s="8"/>
      <c r="D691" s="8"/>
    </row>
    <row r="692" spans="1:4" ht="12.75">
      <c r="A692" s="8"/>
      <c r="B692" s="8"/>
      <c r="D692" s="8"/>
    </row>
    <row r="693" spans="1:4" ht="12.75">
      <c r="A693" s="8"/>
      <c r="B693" s="8"/>
      <c r="D693" s="8"/>
    </row>
    <row r="694" spans="1:4" ht="12.75">
      <c r="A694" s="8"/>
      <c r="B694" s="8"/>
      <c r="D694" s="8"/>
    </row>
    <row r="695" spans="1:4" ht="12.75">
      <c r="A695" s="8"/>
      <c r="B695" s="8"/>
      <c r="D695" s="8"/>
    </row>
    <row r="696" spans="1:4" ht="12.75">
      <c r="A696" s="8"/>
      <c r="B696" s="8"/>
      <c r="D696" s="8"/>
    </row>
    <row r="697" spans="1:4" ht="12.75">
      <c r="A697" s="8"/>
      <c r="B697" s="8"/>
      <c r="D697" s="8"/>
    </row>
    <row r="698" spans="1:4" ht="12.75">
      <c r="A698" s="8"/>
      <c r="B698" s="8"/>
      <c r="D698" s="8"/>
    </row>
    <row r="699" spans="1:4" ht="12.75">
      <c r="A699" s="8"/>
      <c r="B699" s="8"/>
      <c r="D699" s="8"/>
    </row>
    <row r="700" spans="1:4" ht="12.75">
      <c r="A700" s="8"/>
      <c r="B700" s="8"/>
      <c r="D700" s="8"/>
    </row>
    <row r="701" spans="1:4" ht="12.75">
      <c r="A701" s="8"/>
      <c r="B701" s="8"/>
      <c r="D701" s="8"/>
    </row>
    <row r="702" spans="1:4" ht="12.75">
      <c r="A702" s="8"/>
      <c r="B702" s="8"/>
      <c r="D702" s="8"/>
    </row>
    <row r="703" spans="1:4" ht="12.75">
      <c r="A703" s="8"/>
      <c r="B703" s="8"/>
      <c r="D703" s="8"/>
    </row>
    <row r="704" spans="1:4" ht="12.75">
      <c r="A704" s="8"/>
      <c r="B704" s="8"/>
      <c r="D704" s="8"/>
    </row>
    <row r="705" spans="1:4" ht="12.75">
      <c r="A705" s="8"/>
      <c r="B705" s="8"/>
      <c r="D705" s="8"/>
    </row>
    <row r="706" spans="1:4" ht="12.75">
      <c r="A706" s="8"/>
      <c r="B706" s="8"/>
      <c r="D706" s="8"/>
    </row>
    <row r="707" spans="1:4" ht="12.75">
      <c r="A707" s="8"/>
      <c r="B707" s="8"/>
      <c r="D707" s="8"/>
    </row>
    <row r="708" spans="1:4" ht="12.75">
      <c r="A708" s="8"/>
      <c r="B708" s="8"/>
      <c r="D708" s="8"/>
    </row>
    <row r="709" spans="1:4" ht="12.75">
      <c r="A709" s="8"/>
      <c r="B709" s="8"/>
      <c r="D709" s="8"/>
    </row>
    <row r="710" spans="1:4" ht="12.75">
      <c r="A710" s="8"/>
      <c r="B710" s="8"/>
      <c r="D710" s="8"/>
    </row>
    <row r="711" spans="1:4" ht="12.75">
      <c r="A711" s="8"/>
      <c r="B711" s="8"/>
      <c r="D711" s="8"/>
    </row>
    <row r="712" spans="1:4" ht="12.75">
      <c r="A712" s="8"/>
      <c r="B712" s="8"/>
      <c r="D712" s="8"/>
    </row>
    <row r="713" spans="1:4" ht="12.75">
      <c r="A713" s="8"/>
      <c r="B713" s="8"/>
      <c r="D713" s="8"/>
    </row>
    <row r="714" spans="1:4" ht="12.75">
      <c r="A714" s="8"/>
      <c r="B714" s="8"/>
      <c r="D714" s="8"/>
    </row>
    <row r="715" spans="1:4" ht="12.75">
      <c r="A715" s="8"/>
      <c r="B715" s="8"/>
      <c r="D715" s="8"/>
    </row>
    <row r="716" spans="1:4" ht="12.75">
      <c r="A716" s="8"/>
      <c r="B716" s="8"/>
      <c r="D716" s="8"/>
    </row>
    <row r="717" spans="1:4" ht="12.75">
      <c r="A717" s="8"/>
      <c r="B717" s="8"/>
      <c r="D717" s="8"/>
    </row>
    <row r="718" spans="1:4" ht="12.75">
      <c r="A718" s="8"/>
      <c r="B718" s="8"/>
      <c r="D718" s="8"/>
    </row>
    <row r="719" spans="1:4" ht="12.75">
      <c r="A719" s="8"/>
      <c r="B719" s="8"/>
      <c r="D719" s="8"/>
    </row>
    <row r="720" spans="1:4" ht="12.75">
      <c r="A720" s="8"/>
      <c r="B720" s="8"/>
      <c r="D720" s="8"/>
    </row>
    <row r="721" spans="1:4" ht="12.75">
      <c r="A721" s="8"/>
      <c r="B721" s="8"/>
      <c r="D721" s="8"/>
    </row>
    <row r="722" spans="1:4" ht="12.75">
      <c r="A722" s="8"/>
      <c r="B722" s="8"/>
      <c r="D722" s="8"/>
    </row>
    <row r="723" spans="1:4" ht="12.75">
      <c r="A723" s="8"/>
      <c r="B723" s="8"/>
      <c r="D723" s="8"/>
    </row>
    <row r="724" spans="1:4" ht="12.75">
      <c r="A724" s="8"/>
      <c r="B724" s="8"/>
      <c r="D724" s="8"/>
    </row>
    <row r="725" spans="1:4" ht="12.75">
      <c r="A725" s="8"/>
      <c r="B725" s="8"/>
      <c r="D725" s="8"/>
    </row>
    <row r="726" spans="1:4" ht="12.75">
      <c r="A726" s="8"/>
      <c r="B726" s="8"/>
      <c r="D726" s="8"/>
    </row>
    <row r="727" spans="1:4" ht="12.75">
      <c r="A727" s="8"/>
      <c r="B727" s="8"/>
      <c r="D727" s="8"/>
    </row>
    <row r="728" spans="1:4" ht="12.75">
      <c r="A728" s="8"/>
      <c r="B728" s="8"/>
      <c r="D728" s="8"/>
    </row>
    <row r="729" spans="1:4" ht="12.75">
      <c r="A729" s="8"/>
      <c r="B729" s="8"/>
      <c r="D729" s="8"/>
    </row>
    <row r="730" spans="1:4" ht="12.75">
      <c r="A730" s="8"/>
      <c r="B730" s="8"/>
      <c r="D730" s="8"/>
    </row>
    <row r="731" spans="1:4" ht="12.75">
      <c r="A731" s="8"/>
      <c r="B731" s="8"/>
      <c r="D731" s="8"/>
    </row>
    <row r="732" spans="1:4" ht="12.75">
      <c r="A732" s="8"/>
      <c r="B732" s="8"/>
      <c r="D732" s="8"/>
    </row>
    <row r="733" spans="1:4" ht="12.75">
      <c r="A733" s="8"/>
      <c r="B733" s="8"/>
      <c r="D733" s="8"/>
    </row>
    <row r="734" spans="1:4" ht="12.75">
      <c r="A734" s="8"/>
      <c r="B734" s="8"/>
      <c r="D734" s="8"/>
    </row>
    <row r="735" spans="1:4" ht="12.75">
      <c r="A735" s="8"/>
      <c r="B735" s="8"/>
      <c r="D735" s="8"/>
    </row>
    <row r="736" spans="1:4" ht="12.75">
      <c r="A736" s="8"/>
      <c r="B736" s="8"/>
      <c r="D736" s="8"/>
    </row>
    <row r="737" spans="1:4" ht="12.75">
      <c r="A737" s="8"/>
      <c r="B737" s="8"/>
      <c r="D737" s="8"/>
    </row>
    <row r="738" spans="1:4" ht="12.75">
      <c r="A738" s="8"/>
      <c r="B738" s="8"/>
      <c r="D738" s="8"/>
    </row>
    <row r="739" spans="1:4" ht="12.75">
      <c r="A739" s="8"/>
      <c r="B739" s="8"/>
      <c r="D739" s="8"/>
    </row>
    <row r="740" spans="1:4" ht="12.75">
      <c r="A740" s="8"/>
      <c r="B740" s="8"/>
      <c r="D740" s="8"/>
    </row>
    <row r="741" spans="1:4" ht="12.75">
      <c r="A741" s="8"/>
      <c r="B741" s="8"/>
      <c r="D741" s="8"/>
    </row>
    <row r="742" spans="1:4" ht="12.75">
      <c r="A742" s="8"/>
      <c r="B742" s="8"/>
      <c r="D742" s="8"/>
    </row>
    <row r="743" spans="1:4" ht="12.75">
      <c r="A743" s="8"/>
      <c r="B743" s="8"/>
      <c r="D743" s="8"/>
    </row>
    <row r="744" spans="1:4" ht="12.75">
      <c r="A744" s="8"/>
      <c r="B744" s="8"/>
      <c r="D744" s="8"/>
    </row>
    <row r="745" spans="1:4" ht="12.75">
      <c r="A745" s="8"/>
      <c r="B745" s="8"/>
      <c r="D745" s="8"/>
    </row>
    <row r="746" spans="1:4" ht="12.75">
      <c r="A746" s="8"/>
      <c r="B746" s="8"/>
      <c r="D746" s="8"/>
    </row>
    <row r="747" spans="1:4" ht="12.75">
      <c r="A747" s="8"/>
      <c r="B747" s="8"/>
      <c r="D747" s="8"/>
    </row>
    <row r="748" spans="1:4" ht="12.75">
      <c r="A748" s="8"/>
      <c r="B748" s="8"/>
      <c r="D748" s="8"/>
    </row>
    <row r="749" spans="1:4" ht="12.75">
      <c r="A749" s="8"/>
      <c r="B749" s="8"/>
      <c r="D749" s="8"/>
    </row>
    <row r="750" spans="1:4" ht="12.75">
      <c r="A750" s="8"/>
      <c r="B750" s="8"/>
      <c r="D750" s="8"/>
    </row>
    <row r="751" spans="1:4" ht="12.75">
      <c r="A751" s="8"/>
      <c r="B751" s="8"/>
      <c r="D751" s="8"/>
    </row>
    <row r="752" spans="1:4" ht="12.75">
      <c r="A752" s="8"/>
      <c r="B752" s="8"/>
      <c r="D752" s="8"/>
    </row>
    <row r="753" spans="1:4" ht="12.75">
      <c r="A753" s="8"/>
      <c r="B753" s="8"/>
      <c r="D753" s="8"/>
    </row>
    <row r="754" spans="1:4" ht="12.75">
      <c r="A754" s="8"/>
      <c r="B754" s="8"/>
      <c r="D754" s="8"/>
    </row>
    <row r="755" spans="1:4" ht="12.75">
      <c r="A755" s="8"/>
      <c r="B755" s="8"/>
      <c r="D755" s="8"/>
    </row>
    <row r="756" spans="1:4" ht="12.75">
      <c r="A756" s="8"/>
      <c r="B756" s="8"/>
      <c r="D756" s="8"/>
    </row>
    <row r="757" spans="1:4" ht="12.75">
      <c r="A757" s="8"/>
      <c r="B757" s="8"/>
      <c r="D757" s="8"/>
    </row>
    <row r="758" spans="1:4" ht="12.75">
      <c r="A758" s="8"/>
      <c r="B758" s="8"/>
      <c r="D758" s="8"/>
    </row>
    <row r="759" spans="1:4" ht="12.75">
      <c r="A759" s="8"/>
      <c r="B759" s="8"/>
      <c r="D759" s="8"/>
    </row>
    <row r="760" spans="1:4" ht="12.75">
      <c r="A760" s="8"/>
      <c r="B760" s="8"/>
      <c r="D760" s="8"/>
    </row>
    <row r="761" spans="1:4" ht="12.75">
      <c r="A761" s="8"/>
      <c r="B761" s="8"/>
      <c r="D761" s="8"/>
    </row>
    <row r="762" spans="1:4" ht="12.75">
      <c r="A762" s="8"/>
      <c r="B762" s="8"/>
      <c r="D762" s="8"/>
    </row>
    <row r="763" spans="1:4" ht="12.75">
      <c r="A763" s="8"/>
      <c r="B763" s="8"/>
      <c r="D763" s="8"/>
    </row>
    <row r="764" spans="1:4" ht="12.75">
      <c r="A764" s="8"/>
      <c r="B764" s="8"/>
      <c r="D764" s="8"/>
    </row>
    <row r="765" spans="1:4" ht="12.75">
      <c r="A765" s="8"/>
      <c r="B765" s="8"/>
      <c r="D765" s="8"/>
    </row>
    <row r="766" spans="1:4" ht="12.75">
      <c r="A766" s="8"/>
      <c r="B766" s="8"/>
      <c r="D766" s="8"/>
    </row>
    <row r="767" spans="1:4" ht="12.75">
      <c r="A767" s="8"/>
      <c r="B767" s="8"/>
      <c r="D767" s="8"/>
    </row>
    <row r="768" spans="1:4" ht="12.75">
      <c r="A768" s="8"/>
      <c r="B768" s="8"/>
      <c r="D768" s="8"/>
    </row>
    <row r="769" spans="1:4" ht="12.75">
      <c r="A769" s="8"/>
      <c r="B769" s="8"/>
      <c r="D769" s="8"/>
    </row>
    <row r="770" spans="1:4" ht="12.75">
      <c r="A770" s="8"/>
      <c r="B770" s="8"/>
      <c r="D770" s="8"/>
    </row>
    <row r="771" spans="1:4" ht="12.75">
      <c r="A771" s="8"/>
      <c r="B771" s="8"/>
      <c r="D771" s="8"/>
    </row>
    <row r="772" spans="1:4" ht="12.75">
      <c r="A772" s="8"/>
      <c r="B772" s="8"/>
      <c r="D772" s="8"/>
    </row>
    <row r="773" spans="1:4" ht="12.75">
      <c r="A773" s="8"/>
      <c r="B773" s="8"/>
      <c r="D773" s="8"/>
    </row>
    <row r="774" spans="1:4" ht="12.75">
      <c r="A774" s="8"/>
      <c r="B774" s="8"/>
      <c r="D774" s="8"/>
    </row>
    <row r="775" spans="1:4" ht="12.75">
      <c r="A775" s="8"/>
      <c r="B775" s="8"/>
      <c r="D775" s="8"/>
    </row>
    <row r="776" spans="1:4" ht="12.75">
      <c r="A776" s="8"/>
      <c r="B776" s="8"/>
      <c r="D776" s="8"/>
    </row>
    <row r="777" spans="1:4" ht="12.75">
      <c r="A777" s="8"/>
      <c r="B777" s="8"/>
      <c r="D777" s="8"/>
    </row>
    <row r="778" spans="1:4" ht="12.75">
      <c r="A778" s="8"/>
      <c r="B778" s="8"/>
      <c r="D778" s="8"/>
    </row>
    <row r="779" spans="1:4" ht="12.75">
      <c r="A779" s="8"/>
      <c r="B779" s="8"/>
      <c r="D779" s="8"/>
    </row>
    <row r="780" spans="1:4" ht="12.75">
      <c r="A780" s="8"/>
      <c r="B780" s="8"/>
      <c r="D780" s="8"/>
    </row>
    <row r="781" spans="1:4" ht="12.75">
      <c r="A781" s="8"/>
      <c r="B781" s="8"/>
      <c r="D781" s="8"/>
    </row>
    <row r="782" spans="1:4" ht="12.75">
      <c r="A782" s="8"/>
      <c r="B782" s="8"/>
      <c r="D782" s="8"/>
    </row>
    <row r="783" spans="1:4" ht="12.75">
      <c r="A783" s="8"/>
      <c r="B783" s="8"/>
      <c r="D783" s="8"/>
    </row>
    <row r="784" spans="1:4" ht="12.75">
      <c r="A784" s="8"/>
      <c r="B784" s="8"/>
      <c r="D784" s="8"/>
    </row>
    <row r="785" spans="1:4" ht="12.75">
      <c r="A785" s="8"/>
      <c r="B785" s="8"/>
      <c r="D785" s="8"/>
    </row>
    <row r="786" spans="1:4" ht="12.75">
      <c r="A786" s="8"/>
      <c r="B786" s="8"/>
      <c r="D786" s="8"/>
    </row>
    <row r="787" spans="1:4" ht="12.75">
      <c r="A787" s="8"/>
      <c r="B787" s="8"/>
      <c r="D787" s="8"/>
    </row>
    <row r="788" spans="1:4" ht="12.75">
      <c r="A788" s="8"/>
      <c r="B788" s="8"/>
      <c r="D788" s="8"/>
    </row>
    <row r="789" spans="1:4" ht="12.75">
      <c r="A789" s="8"/>
      <c r="B789" s="8"/>
      <c r="D789" s="8"/>
    </row>
    <row r="790" spans="1:4" ht="12.75">
      <c r="A790" s="8"/>
      <c r="B790" s="8"/>
      <c r="D790" s="8"/>
    </row>
    <row r="791" spans="1:4" ht="12.75">
      <c r="A791" s="8"/>
      <c r="B791" s="8"/>
      <c r="D791" s="8"/>
    </row>
    <row r="792" spans="1:4" ht="12.75">
      <c r="A792" s="8"/>
      <c r="B792" s="8"/>
      <c r="D792" s="8"/>
    </row>
    <row r="793" spans="1:4" ht="12.75">
      <c r="A793" s="8"/>
      <c r="B793" s="8"/>
      <c r="D793" s="8"/>
    </row>
    <row r="794" spans="1:4" ht="12.75">
      <c r="A794" s="8"/>
      <c r="B794" s="8"/>
      <c r="D794" s="8"/>
    </row>
    <row r="795" spans="1:4" ht="12.75">
      <c r="A795" s="8"/>
      <c r="B795" s="8"/>
      <c r="D795" s="8"/>
    </row>
    <row r="796" spans="1:4" ht="12.75">
      <c r="A796" s="8"/>
      <c r="B796" s="8"/>
      <c r="D796" s="8"/>
    </row>
    <row r="797" spans="1:4" ht="12.75">
      <c r="A797" s="8"/>
      <c r="B797" s="8"/>
      <c r="D797" s="8"/>
    </row>
    <row r="798" spans="1:4" ht="12.75">
      <c r="A798" s="8"/>
      <c r="B798" s="8"/>
      <c r="D798" s="8"/>
    </row>
    <row r="799" spans="1:4" ht="12.75">
      <c r="A799" s="8"/>
      <c r="B799" s="8"/>
      <c r="D799" s="8"/>
    </row>
    <row r="800" spans="1:4" ht="12.75">
      <c r="A800" s="8"/>
      <c r="B800" s="8"/>
      <c r="D800" s="8"/>
    </row>
    <row r="801" spans="1:4" ht="12.75">
      <c r="A801" s="8"/>
      <c r="B801" s="8"/>
      <c r="D801" s="8"/>
    </row>
    <row r="802" spans="1:4" ht="12.75">
      <c r="A802" s="8"/>
      <c r="B802" s="8"/>
      <c r="D802" s="8"/>
    </row>
    <row r="803" spans="1:4" ht="12.75">
      <c r="A803" s="8"/>
      <c r="B803" s="8"/>
      <c r="D803" s="8"/>
    </row>
    <row r="804" spans="1:4" ht="12.75">
      <c r="A804" s="8"/>
      <c r="B804" s="8"/>
      <c r="D804" s="8"/>
    </row>
    <row r="805" spans="1:4" ht="12.75">
      <c r="A805" s="8"/>
      <c r="B805" s="8"/>
      <c r="D805" s="8"/>
    </row>
    <row r="806" spans="1:4" ht="12.75">
      <c r="A806" s="8"/>
      <c r="B806" s="8"/>
      <c r="D806" s="8"/>
    </row>
    <row r="807" spans="1:4" ht="12.75">
      <c r="A807" s="8"/>
      <c r="B807" s="8"/>
      <c r="D807" s="8"/>
    </row>
    <row r="808" spans="1:4" ht="12.75">
      <c r="A808" s="8"/>
      <c r="B808" s="8"/>
      <c r="D808" s="8"/>
    </row>
    <row r="809" spans="1:4" ht="12.75">
      <c r="A809" s="8"/>
      <c r="B809" s="8"/>
      <c r="D809" s="8"/>
    </row>
    <row r="810" spans="1:4" ht="12.75">
      <c r="A810" s="8"/>
      <c r="B810" s="8"/>
      <c r="D810" s="8"/>
    </row>
    <row r="811" spans="1:4" ht="12.75">
      <c r="A811" s="8"/>
      <c r="B811" s="8"/>
      <c r="D811" s="8"/>
    </row>
    <row r="812" spans="1:4" ht="12.75">
      <c r="A812" s="8"/>
      <c r="B812" s="8"/>
      <c r="D812" s="8"/>
    </row>
    <row r="813" spans="1:4" ht="12.75">
      <c r="A813" s="8"/>
      <c r="B813" s="8"/>
      <c r="D813" s="8"/>
    </row>
    <row r="814" spans="1:4" ht="12.75">
      <c r="A814" s="8"/>
      <c r="B814" s="8"/>
      <c r="D814" s="8"/>
    </row>
    <row r="815" spans="1:4" ht="12.75">
      <c r="A815" s="8"/>
      <c r="B815" s="8"/>
      <c r="D815" s="8"/>
    </row>
    <row r="816" spans="1:4" ht="12.75">
      <c r="A816" s="8"/>
      <c r="B816" s="8"/>
      <c r="D816" s="8"/>
    </row>
    <row r="817" spans="1:4" ht="12.75">
      <c r="A817" s="8"/>
      <c r="B817" s="8"/>
      <c r="D817" s="8"/>
    </row>
    <row r="818" spans="1:4" ht="12.75">
      <c r="A818" s="8"/>
      <c r="B818" s="8"/>
      <c r="D818" s="8"/>
    </row>
    <row r="819" spans="1:4" ht="12.75">
      <c r="A819" s="8"/>
      <c r="B819" s="8"/>
      <c r="D819" s="8"/>
    </row>
    <row r="820" spans="1:4" ht="12.75">
      <c r="A820" s="8"/>
      <c r="B820" s="8"/>
      <c r="D820" s="8"/>
    </row>
    <row r="821" spans="1:4" ht="12.75">
      <c r="A821" s="8"/>
      <c r="B821" s="8"/>
      <c r="D821" s="8"/>
    </row>
    <row r="822" spans="1:4" ht="12.75">
      <c r="A822" s="8"/>
      <c r="B822" s="8"/>
      <c r="D822" s="8"/>
    </row>
    <row r="823" spans="1:4" ht="12.75">
      <c r="A823" s="8"/>
      <c r="B823" s="8"/>
      <c r="D823" s="8"/>
    </row>
    <row r="824" spans="1:4" ht="12.75">
      <c r="A824" s="8"/>
      <c r="B824" s="8"/>
      <c r="D824" s="8"/>
    </row>
    <row r="825" spans="1:4" ht="12.75">
      <c r="A825" s="8"/>
      <c r="B825" s="8"/>
      <c r="D825" s="8"/>
    </row>
    <row r="826" spans="1:4" ht="12.75">
      <c r="A826" s="8"/>
      <c r="B826" s="8"/>
      <c r="D826" s="8"/>
    </row>
    <row r="827" spans="1:4" ht="12.75">
      <c r="A827" s="8"/>
      <c r="B827" s="8"/>
      <c r="D827" s="8"/>
    </row>
    <row r="828" spans="1:4" ht="12.75">
      <c r="A828" s="8"/>
      <c r="B828" s="8"/>
      <c r="D828" s="8"/>
    </row>
    <row r="829" spans="1:4" ht="12.75">
      <c r="A829" s="8"/>
      <c r="B829" s="8"/>
      <c r="D829" s="8"/>
    </row>
    <row r="830" spans="1:4" ht="12.75">
      <c r="A830" s="8"/>
      <c r="B830" s="8"/>
      <c r="D830" s="8"/>
    </row>
    <row r="831" spans="1:4" ht="12.75">
      <c r="A831" s="8"/>
      <c r="B831" s="8"/>
      <c r="D831" s="8"/>
    </row>
    <row r="832" spans="1:4" ht="12.75">
      <c r="A832" s="8"/>
      <c r="B832" s="8"/>
      <c r="D832" s="8"/>
    </row>
    <row r="833" spans="1:4" ht="12.75">
      <c r="A833" s="8"/>
      <c r="B833" s="8"/>
      <c r="D833" s="8"/>
    </row>
    <row r="834" spans="1:4" ht="12.75">
      <c r="A834" s="8"/>
      <c r="B834" s="8"/>
      <c r="D834" s="8"/>
    </row>
    <row r="835" spans="1:4" ht="12.75">
      <c r="A835" s="8"/>
      <c r="B835" s="8"/>
      <c r="D835" s="8"/>
    </row>
    <row r="836" spans="1:4" ht="12.75">
      <c r="A836" s="8"/>
      <c r="B836" s="8"/>
      <c r="D836" s="8"/>
    </row>
    <row r="837" spans="1:4" ht="12.75">
      <c r="A837" s="8"/>
      <c r="B837" s="8"/>
      <c r="D837" s="8"/>
    </row>
    <row r="838" spans="1:4" ht="12.75">
      <c r="A838" s="8"/>
      <c r="B838" s="8"/>
      <c r="D838" s="8"/>
    </row>
    <row r="839" spans="1:4" ht="12.75">
      <c r="A839" s="8"/>
      <c r="B839" s="8"/>
      <c r="D839" s="8"/>
    </row>
    <row r="840" spans="1:4" ht="12.75">
      <c r="A840" s="8"/>
      <c r="B840" s="8"/>
      <c r="D840" s="8"/>
    </row>
    <row r="841" spans="1:4" ht="12.75">
      <c r="A841" s="8"/>
      <c r="B841" s="8"/>
      <c r="D841" s="8"/>
    </row>
    <row r="842" spans="1:4" ht="12.75">
      <c r="A842" s="8"/>
      <c r="B842" s="8"/>
      <c r="D842" s="8"/>
    </row>
    <row r="843" spans="1:4" ht="12.75">
      <c r="A843" s="8"/>
      <c r="B843" s="8"/>
      <c r="D843" s="8"/>
    </row>
    <row r="844" spans="1:4" ht="12.75">
      <c r="A844" s="8"/>
      <c r="B844" s="8"/>
      <c r="D844" s="8"/>
    </row>
    <row r="845" spans="1:4" ht="12.75">
      <c r="A845" s="8"/>
      <c r="B845" s="8"/>
      <c r="D845" s="8"/>
    </row>
    <row r="846" spans="1:4" ht="12.75">
      <c r="A846" s="8"/>
      <c r="B846" s="8"/>
      <c r="D846" s="8"/>
    </row>
    <row r="847" spans="1:4" ht="12.75">
      <c r="A847" s="8"/>
      <c r="B847" s="8"/>
      <c r="D847" s="8"/>
    </row>
    <row r="848" spans="1:4" ht="12.75">
      <c r="A848" s="8"/>
      <c r="B848" s="8"/>
      <c r="D848" s="8"/>
    </row>
    <row r="849" spans="1:4" ht="12.75">
      <c r="A849" s="8"/>
      <c r="B849" s="8"/>
      <c r="D849" s="8"/>
    </row>
    <row r="850" spans="1:4" ht="12.75">
      <c r="A850" s="8"/>
      <c r="B850" s="8"/>
      <c r="D850" s="8"/>
    </row>
    <row r="851" spans="1:4" ht="12.75">
      <c r="A851" s="8"/>
      <c r="B851" s="8"/>
      <c r="D851" s="8"/>
    </row>
    <row r="852" spans="1:4" ht="12.75">
      <c r="A852" s="8"/>
      <c r="B852" s="8"/>
      <c r="D852" s="8"/>
    </row>
    <row r="853" spans="1:4" ht="12.75">
      <c r="A853" s="8"/>
      <c r="B853" s="8"/>
      <c r="D853" s="8"/>
    </row>
    <row r="854" spans="1:4" ht="12.75">
      <c r="A854" s="8"/>
      <c r="B854" s="8"/>
      <c r="D854" s="8"/>
    </row>
    <row r="855" spans="1:4" ht="12.75">
      <c r="A855" s="8"/>
      <c r="B855" s="8"/>
      <c r="D855" s="8"/>
    </row>
    <row r="856" spans="1:4" ht="12.75">
      <c r="A856" s="8"/>
      <c r="B856" s="8"/>
      <c r="D856" s="8"/>
    </row>
    <row r="857" spans="1:4" ht="12.75">
      <c r="A857" s="8"/>
      <c r="B857" s="8"/>
      <c r="D857" s="8"/>
    </row>
    <row r="858" spans="1:4" ht="12.75">
      <c r="A858" s="8"/>
      <c r="B858" s="8"/>
      <c r="D858" s="8"/>
    </row>
    <row r="859" spans="1:4" ht="12.75">
      <c r="A859" s="8"/>
      <c r="B859" s="8"/>
      <c r="D859" s="8"/>
    </row>
    <row r="860" spans="1:4" ht="12.75">
      <c r="A860" s="8"/>
      <c r="B860" s="8"/>
      <c r="D860" s="8"/>
    </row>
    <row r="861" spans="1:4" ht="12.75">
      <c r="A861" s="8"/>
      <c r="B861" s="8"/>
      <c r="D861" s="8"/>
    </row>
    <row r="862" spans="1:4" ht="12.75">
      <c r="A862" s="8"/>
      <c r="B862" s="8"/>
      <c r="D862" s="8"/>
    </row>
    <row r="863" spans="1:4" ht="12.75">
      <c r="A863" s="8"/>
      <c r="B863" s="8"/>
      <c r="D863" s="8"/>
    </row>
    <row r="864" spans="1:4" ht="12.75">
      <c r="A864" s="8"/>
      <c r="B864" s="8"/>
      <c r="D864" s="8"/>
    </row>
    <row r="865" spans="1:4" ht="12.75">
      <c r="A865" s="8"/>
      <c r="B865" s="8"/>
      <c r="D865" s="8"/>
    </row>
    <row r="866" spans="1:4" ht="12.75">
      <c r="A866" s="8"/>
      <c r="B866" s="8"/>
      <c r="D866" s="8"/>
    </row>
    <row r="867" spans="1:4" ht="12.75">
      <c r="A867" s="8"/>
      <c r="B867" s="8"/>
      <c r="D867" s="8"/>
    </row>
    <row r="868" spans="1:4" ht="12.75">
      <c r="A868" s="8"/>
      <c r="B868" s="8"/>
      <c r="D868" s="8"/>
    </row>
    <row r="869" spans="1:4" ht="12.75">
      <c r="A869" s="8"/>
      <c r="B869" s="8"/>
      <c r="D869" s="8"/>
    </row>
    <row r="870" spans="1:4" ht="12.75">
      <c r="A870" s="8"/>
      <c r="B870" s="8"/>
      <c r="D870" s="8"/>
    </row>
    <row r="871" spans="1:4" ht="12.75">
      <c r="A871" s="8"/>
      <c r="B871" s="8"/>
      <c r="D871" s="8"/>
    </row>
    <row r="872" spans="1:4" ht="12.75">
      <c r="A872" s="8"/>
      <c r="B872" s="8"/>
      <c r="D872" s="8"/>
    </row>
    <row r="873" spans="1:4" ht="12.75">
      <c r="A873" s="8"/>
      <c r="B873" s="8"/>
      <c r="D873" s="8"/>
    </row>
    <row r="874" spans="1:4" ht="12.75">
      <c r="A874" s="8"/>
      <c r="B874" s="8"/>
      <c r="D874" s="8"/>
    </row>
    <row r="875" spans="1:4" ht="12.75">
      <c r="A875" s="8"/>
      <c r="B875" s="8"/>
      <c r="D875" s="8"/>
    </row>
    <row r="876" spans="1:4" ht="12.75">
      <c r="A876" s="8"/>
      <c r="B876" s="8"/>
      <c r="D876" s="8"/>
    </row>
    <row r="877" spans="1:4" ht="12.75">
      <c r="A877" s="8"/>
      <c r="B877" s="8"/>
      <c r="D877" s="8"/>
    </row>
    <row r="878" spans="1:4" ht="12.75">
      <c r="A878" s="8"/>
      <c r="B878" s="8"/>
      <c r="D878" s="8"/>
    </row>
    <row r="879" spans="1:4" ht="12.75">
      <c r="A879" s="8"/>
      <c r="B879" s="8"/>
      <c r="D879" s="8"/>
    </row>
    <row r="880" spans="1:4" ht="12.75">
      <c r="A880" s="8"/>
      <c r="B880" s="8"/>
      <c r="D880" s="8"/>
    </row>
    <row r="881" spans="1:4" ht="12.75">
      <c r="A881" s="8"/>
      <c r="B881" s="8"/>
      <c r="D881" s="8"/>
    </row>
    <row r="882" spans="1:4" ht="12.75">
      <c r="A882" s="8"/>
      <c r="B882" s="8"/>
      <c r="D882" s="8"/>
    </row>
    <row r="883" spans="1:4" ht="12.75">
      <c r="A883" s="8"/>
      <c r="B883" s="8"/>
      <c r="D883" s="8"/>
    </row>
    <row r="884" spans="1:4" ht="12.75">
      <c r="A884" s="8"/>
      <c r="B884" s="8"/>
      <c r="D884" s="8"/>
    </row>
    <row r="885" spans="1:4" ht="12.75">
      <c r="A885" s="8"/>
      <c r="B885" s="8"/>
      <c r="D885" s="8"/>
    </row>
    <row r="886" spans="1:4" ht="12.75">
      <c r="A886" s="8"/>
      <c r="B886" s="8"/>
      <c r="D886" s="8"/>
    </row>
    <row r="887" spans="1:4" ht="12.75">
      <c r="A887" s="8"/>
      <c r="B887" s="8"/>
      <c r="D887" s="8"/>
    </row>
    <row r="888" spans="1:4" ht="12.75">
      <c r="A888" s="8"/>
      <c r="B888" s="8"/>
      <c r="D888" s="8"/>
    </row>
    <row r="889" spans="1:4" ht="12.75">
      <c r="A889" s="8"/>
      <c r="B889" s="8"/>
      <c r="D889" s="8"/>
    </row>
    <row r="890" spans="1:4" ht="12.75">
      <c r="A890" s="8"/>
      <c r="B890" s="8"/>
      <c r="D890" s="8"/>
    </row>
    <row r="891" spans="1:4" ht="12.75">
      <c r="A891" s="8"/>
      <c r="B891" s="8"/>
      <c r="D891" s="8"/>
    </row>
    <row r="892" spans="1:4" ht="12.75">
      <c r="A892" s="8"/>
      <c r="B892" s="8"/>
      <c r="D892" s="8"/>
    </row>
    <row r="893" spans="1:4" ht="12.75">
      <c r="A893" s="8"/>
      <c r="B893" s="8"/>
      <c r="D893" s="8"/>
    </row>
    <row r="894" spans="1:4" ht="12.75">
      <c r="A894" s="8"/>
      <c r="B894" s="8"/>
      <c r="D894" s="8"/>
    </row>
    <row r="895" spans="1:4" ht="12.75">
      <c r="A895" s="8"/>
      <c r="B895" s="8"/>
      <c r="D895" s="8"/>
    </row>
    <row r="896" spans="1:4" ht="12.75">
      <c r="A896" s="8"/>
      <c r="B896" s="8"/>
      <c r="D896" s="8"/>
    </row>
    <row r="897" spans="1:4" ht="12.75">
      <c r="A897" s="8"/>
      <c r="B897" s="8"/>
      <c r="D897" s="8"/>
    </row>
    <row r="898" spans="1:4" ht="12.75">
      <c r="A898" s="8"/>
      <c r="B898" s="8"/>
      <c r="D898" s="8"/>
    </row>
    <row r="899" spans="1:4" ht="12.75">
      <c r="A899" s="8"/>
      <c r="B899" s="8"/>
      <c r="D899" s="8"/>
    </row>
    <row r="900" spans="1:4" ht="12.75">
      <c r="A900" s="8"/>
      <c r="B900" s="8"/>
      <c r="D900" s="8"/>
    </row>
    <row r="901" spans="1:4" ht="12.75">
      <c r="A901" s="8"/>
      <c r="B901" s="8"/>
      <c r="D901" s="8"/>
    </row>
    <row r="902" spans="1:4" ht="12.75">
      <c r="A902" s="8"/>
      <c r="B902" s="8"/>
      <c r="D902" s="8"/>
    </row>
    <row r="903" spans="1:4" ht="12.75">
      <c r="A903" s="8"/>
      <c r="B903" s="8"/>
      <c r="D903" s="8"/>
    </row>
    <row r="904" spans="1:4" ht="12.75">
      <c r="A904" s="8"/>
      <c r="B904" s="8"/>
      <c r="D904" s="8"/>
    </row>
    <row r="905" spans="1:4" ht="12.75">
      <c r="A905" s="8"/>
      <c r="B905" s="8"/>
      <c r="D905" s="8"/>
    </row>
    <row r="906" spans="1:4" ht="12.75">
      <c r="A906" s="8"/>
      <c r="B906" s="8"/>
      <c r="D906" s="8"/>
    </row>
    <row r="907" spans="1:4" ht="12.75">
      <c r="A907" s="8"/>
      <c r="B907" s="8"/>
      <c r="D907" s="8"/>
    </row>
    <row r="908" spans="1:4" ht="12.75">
      <c r="A908" s="8"/>
      <c r="B908" s="8"/>
      <c r="D908" s="8"/>
    </row>
    <row r="909" spans="1:4" ht="12.75">
      <c r="A909" s="8"/>
      <c r="B909" s="8"/>
      <c r="D909" s="8"/>
    </row>
    <row r="910" spans="1:4" ht="12.75">
      <c r="A910" s="8"/>
      <c r="B910" s="8"/>
      <c r="D910" s="8"/>
    </row>
    <row r="911" spans="1:4" ht="12.75">
      <c r="A911" s="8"/>
      <c r="B911" s="8"/>
      <c r="D911" s="8"/>
    </row>
    <row r="912" spans="1:4" ht="12.75">
      <c r="A912" s="8"/>
      <c r="B912" s="8"/>
      <c r="D912" s="8"/>
    </row>
    <row r="913" spans="1:4" ht="12.75">
      <c r="A913" s="8"/>
      <c r="B913" s="8"/>
      <c r="D913" s="8"/>
    </row>
    <row r="914" spans="1:4" ht="12.75">
      <c r="A914" s="8"/>
      <c r="B914" s="8"/>
      <c r="D914" s="8"/>
    </row>
    <row r="915" spans="1:4" ht="12.75">
      <c r="A915" s="8"/>
      <c r="B915" s="8"/>
      <c r="D915" s="8"/>
    </row>
    <row r="916" spans="1:4" ht="12.75">
      <c r="A916" s="8"/>
      <c r="B916" s="8"/>
      <c r="D916" s="8"/>
    </row>
    <row r="917" spans="1:4" ht="12.75">
      <c r="A917" s="8"/>
      <c r="B917" s="8"/>
      <c r="D917" s="8"/>
    </row>
    <row r="918" spans="1:4" ht="12.75">
      <c r="A918" s="8"/>
      <c r="B918" s="8"/>
      <c r="D918" s="8"/>
    </row>
    <row r="919" spans="1:4" ht="12.75">
      <c r="A919" s="8"/>
      <c r="B919" s="8"/>
      <c r="D919" s="8"/>
    </row>
    <row r="920" spans="1:4" ht="12.75">
      <c r="A920" s="8"/>
      <c r="B920" s="8"/>
      <c r="D920" s="8"/>
    </row>
    <row r="921" spans="1:4" ht="12.75">
      <c r="A921" s="8"/>
      <c r="B921" s="8"/>
      <c r="D921" s="8"/>
    </row>
    <row r="922" spans="1:4" ht="12.75">
      <c r="A922" s="8"/>
      <c r="B922" s="8"/>
      <c r="D922" s="8"/>
    </row>
    <row r="923" spans="1:4" ht="12.75">
      <c r="A923" s="8"/>
      <c r="B923" s="8"/>
      <c r="D923" s="8"/>
    </row>
    <row r="924" spans="1:4" ht="12.75">
      <c r="A924" s="8"/>
      <c r="B924" s="8"/>
      <c r="D924" s="8"/>
    </row>
    <row r="925" spans="1:4" ht="12.75">
      <c r="A925" s="8"/>
      <c r="B925" s="8"/>
      <c r="D925" s="8"/>
    </row>
    <row r="926" spans="1:4" ht="12.75">
      <c r="A926" s="8"/>
      <c r="B926" s="8"/>
      <c r="D926" s="8"/>
    </row>
    <row r="927" spans="1:4" ht="12.75">
      <c r="A927" s="8"/>
      <c r="B927" s="8"/>
      <c r="D927" s="8"/>
    </row>
    <row r="928" spans="1:4" ht="12.75">
      <c r="A928" s="8"/>
      <c r="B928" s="8"/>
      <c r="D928" s="8"/>
    </row>
    <row r="929" spans="1:4" ht="12.75">
      <c r="A929" s="8"/>
      <c r="B929" s="8"/>
      <c r="D929" s="8"/>
    </row>
    <row r="930" spans="1:4" ht="12.75">
      <c r="A930" s="8"/>
      <c r="B930" s="8"/>
      <c r="D930" s="8"/>
    </row>
    <row r="931" spans="1:4" ht="12.75">
      <c r="A931" s="8"/>
      <c r="B931" s="8"/>
      <c r="D931" s="8"/>
    </row>
    <row r="932" spans="1:4" ht="12.75">
      <c r="A932" s="8"/>
      <c r="B932" s="8"/>
      <c r="D932" s="8"/>
    </row>
    <row r="933" spans="1:4" ht="12.75">
      <c r="A933" s="8"/>
      <c r="B933" s="8"/>
      <c r="D933" s="8"/>
    </row>
    <row r="934" spans="1:4" ht="12.75">
      <c r="A934" s="8"/>
      <c r="B934" s="8"/>
      <c r="D934" s="8"/>
    </row>
    <row r="935" spans="1:4" ht="12.75">
      <c r="A935" s="8"/>
      <c r="B935" s="8"/>
      <c r="D935" s="8"/>
    </row>
    <row r="936" spans="1:4" ht="12.75">
      <c r="A936" s="8"/>
      <c r="B936" s="8"/>
      <c r="D936" s="8"/>
    </row>
    <row r="937" spans="1:4" ht="12.75">
      <c r="A937" s="8"/>
      <c r="B937" s="8"/>
      <c r="D937" s="8"/>
    </row>
    <row r="938" spans="1:4" ht="12.75">
      <c r="A938" s="8"/>
      <c r="B938" s="8"/>
      <c r="D938" s="8"/>
    </row>
    <row r="939" spans="1:4" ht="12.75">
      <c r="A939" s="8"/>
      <c r="B939" s="8"/>
      <c r="D939" s="8"/>
    </row>
    <row r="940" spans="1:4" ht="12.75">
      <c r="A940" s="8"/>
      <c r="B940" s="8"/>
      <c r="D940" s="8"/>
    </row>
    <row r="941" spans="1:4" ht="12.75">
      <c r="A941" s="8"/>
      <c r="B941" s="8"/>
      <c r="D941" s="8"/>
    </row>
    <row r="942" spans="1:4" ht="12.75">
      <c r="A942" s="8"/>
      <c r="B942" s="8"/>
      <c r="D942" s="8"/>
    </row>
    <row r="943" spans="1:4" ht="12.75">
      <c r="A943" s="8"/>
      <c r="B943" s="8"/>
      <c r="D943" s="8"/>
    </row>
    <row r="944" spans="1:4" ht="12.75">
      <c r="A944" s="8"/>
      <c r="B944" s="8"/>
      <c r="D944" s="8"/>
    </row>
    <row r="945" spans="1:4" ht="12.75">
      <c r="A945" s="8"/>
      <c r="B945" s="8"/>
      <c r="D945" s="8"/>
    </row>
    <row r="946" spans="1:4" ht="12.75">
      <c r="A946" s="8"/>
      <c r="B946" s="8"/>
      <c r="D946" s="8"/>
    </row>
    <row r="947" spans="1:4" ht="12.75">
      <c r="A947" s="8"/>
      <c r="B947" s="8"/>
      <c r="D947" s="8"/>
    </row>
    <row r="948" spans="1:4" ht="12.75">
      <c r="A948" s="8"/>
      <c r="B948" s="8"/>
      <c r="D948" s="8"/>
    </row>
    <row r="949" spans="1:4" ht="12.75">
      <c r="A949" s="8"/>
      <c r="B949" s="8"/>
      <c r="D949" s="8"/>
    </row>
    <row r="950" spans="1:4" ht="12.75">
      <c r="A950" s="8"/>
      <c r="B950" s="8"/>
      <c r="D950" s="8"/>
    </row>
    <row r="951" spans="1:4" ht="12.75">
      <c r="A951" s="8"/>
      <c r="B951" s="8"/>
      <c r="D951" s="8"/>
    </row>
    <row r="952" spans="1:4" ht="12.75">
      <c r="A952" s="8"/>
      <c r="B952" s="8"/>
      <c r="D952" s="8"/>
    </row>
    <row r="953" spans="1:4" ht="12.75">
      <c r="A953" s="8"/>
      <c r="B953" s="8"/>
      <c r="D953" s="8"/>
    </row>
    <row r="954" spans="1:4" ht="12.75">
      <c r="A954" s="8"/>
      <c r="B954" s="8"/>
      <c r="D954" s="8"/>
    </row>
    <row r="955" spans="1:4" ht="12.75">
      <c r="A955" s="8"/>
      <c r="B955" s="8"/>
      <c r="D955" s="8"/>
    </row>
    <row r="956" spans="1:4" ht="12.75">
      <c r="A956" s="8"/>
      <c r="B956" s="8"/>
      <c r="D956" s="8"/>
    </row>
    <row r="957" spans="1:4" ht="12.75">
      <c r="A957" s="8"/>
      <c r="B957" s="8"/>
      <c r="D957" s="8"/>
    </row>
    <row r="958" spans="1:4" ht="12.75">
      <c r="A958" s="8"/>
      <c r="B958" s="8"/>
      <c r="D958" s="8"/>
    </row>
    <row r="959" spans="1:4" ht="12.75">
      <c r="A959" s="8"/>
      <c r="B959" s="8"/>
      <c r="D959" s="8"/>
    </row>
    <row r="960" spans="1:4" ht="12.75">
      <c r="A960" s="8"/>
      <c r="B960" s="8"/>
      <c r="D960" s="8"/>
    </row>
    <row r="961" spans="1:4" ht="12.75">
      <c r="A961" s="8"/>
      <c r="B961" s="8"/>
      <c r="D961" s="8"/>
    </row>
    <row r="962" spans="1:4" ht="12.75">
      <c r="A962" s="8"/>
      <c r="B962" s="8"/>
      <c r="D962" s="8"/>
    </row>
    <row r="963" spans="1:4" ht="12.75">
      <c r="A963" s="8"/>
      <c r="B963" s="8"/>
      <c r="D963" s="8"/>
    </row>
    <row r="964" spans="1:4" ht="12.75">
      <c r="A964" s="8"/>
      <c r="B964" s="8"/>
      <c r="D964" s="8"/>
    </row>
    <row r="965" spans="1:4" ht="12.75">
      <c r="A965" s="8"/>
      <c r="B965" s="8"/>
      <c r="D965" s="8"/>
    </row>
    <row r="966" spans="1:4" ht="12.75">
      <c r="A966" s="8"/>
      <c r="B966" s="8"/>
      <c r="D966" s="8"/>
    </row>
    <row r="967" spans="1:4" ht="12.75">
      <c r="A967" s="8"/>
      <c r="B967" s="8"/>
      <c r="D967" s="8"/>
    </row>
    <row r="968" spans="1:4" ht="12.75">
      <c r="A968" s="8"/>
      <c r="B968" s="8"/>
      <c r="D968" s="8"/>
    </row>
    <row r="969" spans="1:4" ht="12.75">
      <c r="A969" s="8"/>
      <c r="B969" s="8"/>
      <c r="D969" s="8"/>
    </row>
    <row r="970" spans="1:4" ht="12.75">
      <c r="A970" s="8"/>
      <c r="B970" s="8"/>
      <c r="D970" s="8"/>
    </row>
    <row r="971" spans="1:4" ht="12.75">
      <c r="A971" s="8"/>
      <c r="B971" s="8"/>
      <c r="D971" s="8"/>
    </row>
    <row r="972" spans="1:4" ht="12.75">
      <c r="A972" s="8"/>
      <c r="B972" s="8"/>
      <c r="D972" s="8"/>
    </row>
    <row r="973" spans="1:4" ht="12.75">
      <c r="A973" s="8"/>
      <c r="B973" s="8"/>
      <c r="D973" s="8"/>
    </row>
    <row r="974" spans="1:4" ht="12.75">
      <c r="A974" s="8"/>
      <c r="B974" s="8"/>
      <c r="D974" s="8"/>
    </row>
    <row r="975" spans="1:4" ht="12.75">
      <c r="A975" s="8"/>
      <c r="B975" s="8"/>
      <c r="D975" s="8"/>
    </row>
    <row r="976" spans="1:4" ht="12.75">
      <c r="A976" s="8"/>
      <c r="B976" s="8"/>
      <c r="D976" s="8"/>
    </row>
    <row r="977" spans="1:4" ht="12.75">
      <c r="A977" s="8"/>
      <c r="B977" s="8"/>
      <c r="D977" s="8"/>
    </row>
    <row r="978" spans="1:4" ht="12.75">
      <c r="A978" s="8"/>
      <c r="B978" s="8"/>
      <c r="D978" s="8"/>
    </row>
    <row r="979" spans="1:4" ht="12.75">
      <c r="A979" s="8"/>
      <c r="B979" s="8"/>
      <c r="D979" s="8"/>
    </row>
    <row r="980" spans="1:4" ht="12.75">
      <c r="A980" s="8"/>
      <c r="B980" s="8"/>
      <c r="D980" s="8"/>
    </row>
    <row r="981" spans="1:4" ht="12.75">
      <c r="A981" s="8"/>
      <c r="B981" s="8"/>
      <c r="D981" s="8"/>
    </row>
    <row r="982" spans="1:4" ht="12.75">
      <c r="A982" s="8"/>
      <c r="B982" s="8"/>
      <c r="D982" s="8"/>
    </row>
    <row r="983" spans="1:4" ht="12.75">
      <c r="A983" s="8"/>
      <c r="B983" s="8"/>
      <c r="D983" s="8"/>
    </row>
    <row r="984" spans="1:4" ht="12.75">
      <c r="A984" s="8"/>
      <c r="B984" s="8"/>
      <c r="D984" s="8"/>
    </row>
    <row r="985" spans="1:4" ht="12.75">
      <c r="A985" s="8"/>
      <c r="B985" s="8"/>
      <c r="D985" s="8"/>
    </row>
    <row r="986" spans="1:4" ht="12.75">
      <c r="A986" s="8"/>
      <c r="B986" s="8"/>
      <c r="D986" s="8"/>
    </row>
    <row r="987" spans="1:4" ht="12.75">
      <c r="A987" s="8"/>
      <c r="B987" s="8"/>
      <c r="D987" s="8"/>
    </row>
    <row r="988" spans="1:4" ht="12.75">
      <c r="A988" s="8"/>
      <c r="B988" s="8"/>
      <c r="D988" s="8"/>
    </row>
    <row r="989" spans="1:4" ht="12.75">
      <c r="A989" s="8"/>
      <c r="B989" s="8"/>
      <c r="D989" s="8"/>
    </row>
    <row r="990" spans="1:4" ht="12.75">
      <c r="A990" s="8"/>
      <c r="B990" s="8"/>
      <c r="D990" s="8"/>
    </row>
    <row r="991" spans="1:4" ht="12.75">
      <c r="A991" s="8"/>
      <c r="B991" s="8"/>
      <c r="D991" s="8"/>
    </row>
    <row r="992" spans="1:4" ht="12.75">
      <c r="A992" s="8"/>
      <c r="B992" s="8"/>
      <c r="D992" s="8"/>
    </row>
    <row r="993" spans="1:4" ht="12.75">
      <c r="A993" s="8"/>
      <c r="B993" s="8"/>
      <c r="D993" s="8"/>
    </row>
    <row r="994" spans="1:4" ht="12.75">
      <c r="A994" s="8"/>
      <c r="B994" s="8"/>
      <c r="D994" s="8"/>
    </row>
    <row r="995" spans="1:4" ht="12.75">
      <c r="A995" s="8"/>
      <c r="B995" s="8"/>
      <c r="D995" s="8"/>
    </row>
    <row r="996" spans="1:4" ht="12.75">
      <c r="A996" s="8"/>
      <c r="B996" s="8"/>
      <c r="D996" s="8"/>
    </row>
    <row r="997" spans="1:4" ht="12.75">
      <c r="A997" s="8"/>
      <c r="B997" s="8"/>
      <c r="D997" s="8"/>
    </row>
    <row r="998" spans="1:4" ht="12.75">
      <c r="A998" s="8"/>
      <c r="B998" s="8"/>
      <c r="D998" s="8"/>
    </row>
    <row r="999" spans="1:4" ht="12.75">
      <c r="A999" s="8"/>
      <c r="B999" s="8"/>
      <c r="D999" s="8"/>
    </row>
    <row r="1000" spans="1:4" ht="12.75">
      <c r="A1000" s="8"/>
      <c r="B1000" s="8"/>
      <c r="D1000" s="8"/>
    </row>
    <row r="1001" spans="1:4" ht="12.75">
      <c r="A1001" s="8"/>
      <c r="B1001" s="8"/>
      <c r="D1001" s="8"/>
    </row>
    <row r="1002" spans="1:4" ht="12.75">
      <c r="A1002" s="8"/>
      <c r="B1002" s="8"/>
      <c r="D1002" s="8"/>
    </row>
    <row r="1003" spans="1:4" ht="12.75">
      <c r="A1003" s="8"/>
      <c r="B1003" s="8"/>
      <c r="D1003" s="8"/>
    </row>
    <row r="1004" spans="1:4" ht="12.75">
      <c r="A1004" s="8"/>
      <c r="B1004" s="8"/>
      <c r="D1004" s="8"/>
    </row>
    <row r="1005" spans="1:4" ht="12.75">
      <c r="A1005" s="8"/>
      <c r="B1005" s="8"/>
      <c r="D1005" s="8"/>
    </row>
    <row r="1006" spans="1:4" ht="12.75">
      <c r="A1006" s="8"/>
      <c r="B1006" s="8"/>
      <c r="D1006" s="8"/>
    </row>
    <row r="1007" spans="1:4" ht="12.75">
      <c r="A1007" s="8"/>
      <c r="B1007" s="8"/>
      <c r="D1007" s="8"/>
    </row>
    <row r="1008" spans="1:4" ht="12.75">
      <c r="A1008" s="8"/>
      <c r="B1008" s="8"/>
      <c r="D1008" s="8"/>
    </row>
    <row r="1009" spans="1:4" ht="12.75">
      <c r="A1009" s="8"/>
      <c r="B1009" s="8"/>
      <c r="D1009" s="8"/>
    </row>
    <row r="1010" spans="1:4" ht="12.75">
      <c r="A1010" s="8"/>
      <c r="B1010" s="8"/>
      <c r="D1010" s="8"/>
    </row>
    <row r="1011" spans="1:4" ht="12.75">
      <c r="A1011" s="8"/>
      <c r="B1011" s="8"/>
      <c r="D1011" s="8"/>
    </row>
    <row r="1012" spans="1:4" ht="12.75">
      <c r="A1012" s="8"/>
      <c r="B1012" s="8"/>
      <c r="D1012" s="8"/>
    </row>
    <row r="1013" spans="1:4" ht="12.75">
      <c r="A1013" s="8"/>
      <c r="B1013" s="8"/>
      <c r="D1013" s="8"/>
    </row>
    <row r="1014" spans="1:4" ht="12.75">
      <c r="A1014" s="8"/>
      <c r="B1014" s="8"/>
      <c r="D1014" s="8"/>
    </row>
    <row r="1015" spans="1:4" ht="12.75">
      <c r="A1015" s="8"/>
      <c r="B1015" s="8"/>
      <c r="D1015" s="8"/>
    </row>
    <row r="1016" spans="1:4" ht="12.75">
      <c r="A1016" s="8"/>
      <c r="B1016" s="8"/>
      <c r="D1016" s="8"/>
    </row>
    <row r="1017" spans="1:4" ht="12.75">
      <c r="A1017" s="8"/>
      <c r="B1017" s="8"/>
      <c r="D1017" s="8"/>
    </row>
    <row r="1018" spans="1:4" ht="12.75">
      <c r="A1018" s="8"/>
      <c r="B1018" s="8"/>
      <c r="D1018" s="8"/>
    </row>
    <row r="1019" spans="1:4" ht="12.75">
      <c r="A1019" s="8"/>
      <c r="B1019" s="8"/>
      <c r="D1019" s="8"/>
    </row>
    <row r="1020" spans="1:4" ht="12.75">
      <c r="A1020" s="8"/>
      <c r="B1020" s="8"/>
      <c r="D1020" s="8"/>
    </row>
    <row r="1021" spans="1:4" ht="12.75">
      <c r="A1021" s="8"/>
      <c r="B1021" s="8"/>
      <c r="D1021" s="8"/>
    </row>
    <row r="1022" spans="1:4" ht="12.75">
      <c r="A1022" s="8"/>
      <c r="B1022" s="8"/>
      <c r="D1022" s="8"/>
    </row>
    <row r="1023" spans="1:4" ht="12.75">
      <c r="A1023" s="8"/>
      <c r="B1023" s="8"/>
      <c r="D1023" s="8"/>
    </row>
    <row r="1024" spans="1:4" ht="12.75">
      <c r="A1024" s="8"/>
      <c r="B1024" s="8"/>
      <c r="D1024" s="8"/>
    </row>
    <row r="1025" spans="1:4" ht="12.75">
      <c r="A1025" s="8"/>
      <c r="B1025" s="8"/>
      <c r="D1025" s="8"/>
    </row>
    <row r="1026" spans="1:4" ht="12.75">
      <c r="A1026" s="8"/>
      <c r="B1026" s="8"/>
      <c r="D1026" s="8"/>
    </row>
    <row r="1027" spans="1:4" ht="12.75">
      <c r="A1027" s="8"/>
      <c r="B1027" s="8"/>
      <c r="D1027" s="8"/>
    </row>
    <row r="1028" spans="1:4" ht="12.75">
      <c r="A1028" s="8"/>
      <c r="B1028" s="8"/>
      <c r="D1028" s="8"/>
    </row>
    <row r="1029" spans="1:4" ht="12.75">
      <c r="A1029" s="8"/>
      <c r="B1029" s="8"/>
      <c r="D1029" s="8"/>
    </row>
    <row r="1030" spans="1:4" ht="12.75">
      <c r="A1030" s="8"/>
      <c r="B1030" s="8"/>
      <c r="D1030" s="8"/>
    </row>
    <row r="1031" spans="1:4" ht="12.75">
      <c r="A1031" s="8"/>
      <c r="B1031" s="8"/>
      <c r="D1031" s="8"/>
    </row>
    <row r="1032" spans="1:4" ht="12.75">
      <c r="A1032" s="8"/>
      <c r="B1032" s="8"/>
      <c r="D1032" s="8"/>
    </row>
    <row r="1033" spans="1:4" ht="12.75">
      <c r="A1033" s="8"/>
      <c r="B1033" s="8"/>
      <c r="D1033" s="8"/>
    </row>
    <row r="1034" spans="1:4" ht="12.75">
      <c r="A1034" s="8"/>
      <c r="B1034" s="8"/>
      <c r="D1034" s="8"/>
    </row>
    <row r="1035" spans="1:4" ht="12.75">
      <c r="A1035" s="8"/>
      <c r="B1035" s="8"/>
      <c r="D1035" s="8"/>
    </row>
    <row r="1036" spans="1:4" ht="12.75">
      <c r="A1036" s="8"/>
      <c r="B1036" s="8"/>
      <c r="D1036" s="8"/>
    </row>
    <row r="1037" spans="1:4" ht="12.75">
      <c r="A1037" s="8"/>
      <c r="B1037" s="8"/>
      <c r="D1037" s="8"/>
    </row>
    <row r="1038" spans="1:4" ht="12.75">
      <c r="A1038" s="8"/>
      <c r="B1038" s="8"/>
      <c r="D1038" s="8"/>
    </row>
    <row r="1039" spans="1:4" ht="12.75">
      <c r="A1039" s="8"/>
      <c r="B1039" s="8"/>
      <c r="D1039" s="8"/>
    </row>
    <row r="1040" spans="1:4" ht="12.75">
      <c r="A1040" s="8"/>
      <c r="B1040" s="8"/>
      <c r="D1040" s="8"/>
    </row>
    <row r="1041" spans="1:4" ht="12.75">
      <c r="A1041" s="8"/>
      <c r="B1041" s="8"/>
      <c r="D1041" s="8"/>
    </row>
    <row r="1042" spans="1:4" ht="12.75">
      <c r="A1042" s="8"/>
      <c r="B1042" s="8"/>
      <c r="D1042" s="8"/>
    </row>
    <row r="1043" spans="1:4" ht="12.75">
      <c r="A1043" s="8"/>
      <c r="B1043" s="8"/>
      <c r="D1043" s="8"/>
    </row>
    <row r="1044" spans="1:4" ht="12.75">
      <c r="A1044" s="8"/>
      <c r="B1044" s="8"/>
      <c r="D1044" s="8"/>
    </row>
    <row r="1045" spans="1:4" ht="12.75">
      <c r="A1045" s="8"/>
      <c r="B1045" s="8"/>
      <c r="D1045" s="8"/>
    </row>
    <row r="1046" spans="1:4" ht="12.75">
      <c r="A1046" s="8"/>
      <c r="B1046" s="8"/>
      <c r="D1046" s="8"/>
    </row>
    <row r="1047" spans="1:4" ht="12.75">
      <c r="A1047" s="8"/>
      <c r="B1047" s="8"/>
      <c r="D1047" s="8"/>
    </row>
    <row r="1048" spans="1:4" ht="12.75">
      <c r="A1048" s="8"/>
      <c r="B1048" s="8"/>
      <c r="D1048" s="8"/>
    </row>
    <row r="1049" spans="1:4" ht="12.75">
      <c r="A1049" s="8"/>
      <c r="B1049" s="8"/>
      <c r="D1049" s="8"/>
    </row>
    <row r="1050" spans="1:4" ht="12.75">
      <c r="A1050" s="8"/>
      <c r="B1050" s="8"/>
      <c r="D1050" s="8"/>
    </row>
    <row r="1051" spans="1:4" ht="12.75">
      <c r="A1051" s="8"/>
      <c r="B1051" s="8"/>
      <c r="D1051" s="8"/>
    </row>
    <row r="1052" spans="1:4" ht="12.75">
      <c r="A1052" s="8"/>
      <c r="B1052" s="8"/>
      <c r="D1052" s="8"/>
    </row>
    <row r="1053" spans="1:4" ht="12.75">
      <c r="A1053" s="8"/>
      <c r="B1053" s="8"/>
      <c r="D1053" s="8"/>
    </row>
    <row r="1054" spans="1:4" ht="12.75">
      <c r="A1054" s="8"/>
      <c r="B1054" s="8"/>
      <c r="D1054" s="8"/>
    </row>
    <row r="1055" spans="1:4" ht="12.75">
      <c r="A1055" s="8"/>
      <c r="B1055" s="8"/>
      <c r="D1055" s="8"/>
    </row>
    <row r="1056" spans="1:4" ht="12.75">
      <c r="A1056" s="8"/>
      <c r="B1056" s="8"/>
      <c r="D1056" s="8"/>
    </row>
    <row r="1057" spans="1:4" ht="12.75">
      <c r="A1057" s="8"/>
      <c r="B1057" s="8"/>
      <c r="D1057" s="8"/>
    </row>
    <row r="1058" spans="1:4" ht="12.75">
      <c r="A1058" s="8"/>
      <c r="B1058" s="8"/>
      <c r="D1058" s="8"/>
    </row>
    <row r="1059" spans="1:4" ht="12.75">
      <c r="A1059" s="8"/>
      <c r="B1059" s="8"/>
      <c r="D1059" s="8"/>
    </row>
    <row r="1060" spans="1:4" ht="12.75">
      <c r="A1060" s="8"/>
      <c r="B1060" s="8"/>
      <c r="D1060" s="8"/>
    </row>
    <row r="1061" spans="1:4" ht="12.75">
      <c r="A1061" s="8"/>
      <c r="B1061" s="8"/>
      <c r="D1061" s="8"/>
    </row>
    <row r="1062" spans="1:4" ht="12.75">
      <c r="A1062" s="8"/>
      <c r="B1062" s="8"/>
      <c r="D1062" s="8"/>
    </row>
    <row r="1063" spans="1:4" ht="12.75">
      <c r="A1063" s="8"/>
      <c r="B1063" s="8"/>
      <c r="D1063" s="8"/>
    </row>
    <row r="1064" spans="1:4" ht="12.75">
      <c r="A1064" s="8"/>
      <c r="B1064" s="8"/>
      <c r="D1064" s="8"/>
    </row>
    <row r="1065" spans="1:4" ht="12.75">
      <c r="A1065" s="8"/>
      <c r="B1065" s="8"/>
      <c r="D1065" s="8"/>
    </row>
    <row r="1066" spans="1:4" ht="12.75">
      <c r="A1066" s="8"/>
      <c r="B1066" s="8"/>
      <c r="D1066" s="8"/>
    </row>
    <row r="1067" spans="1:4" ht="12.75">
      <c r="A1067" s="8"/>
      <c r="B1067" s="8"/>
      <c r="D1067" s="8"/>
    </row>
    <row r="1068" spans="1:4" ht="12.75">
      <c r="A1068" s="8"/>
      <c r="B1068" s="8"/>
      <c r="D1068" s="8"/>
    </row>
    <row r="1069" spans="1:4" ht="12.75">
      <c r="A1069" s="8"/>
      <c r="B1069" s="8"/>
      <c r="D1069" s="8"/>
    </row>
    <row r="1070" spans="1:4" ht="12.75">
      <c r="A1070" s="8"/>
      <c r="B1070" s="8"/>
      <c r="D1070" s="8"/>
    </row>
    <row r="1071" spans="1:4" ht="12.75">
      <c r="A1071" s="8"/>
      <c r="B1071" s="8"/>
      <c r="D1071" s="8"/>
    </row>
    <row r="1072" spans="1:4" ht="12.75">
      <c r="A1072" s="8"/>
      <c r="B1072" s="8"/>
      <c r="D1072" s="8"/>
    </row>
    <row r="1073" spans="1:4" ht="12.75">
      <c r="A1073" s="8"/>
      <c r="B1073" s="8"/>
      <c r="D1073" s="8"/>
    </row>
    <row r="1074" spans="1:4" ht="12.75">
      <c r="A1074" s="8"/>
      <c r="B1074" s="8"/>
      <c r="D1074" s="8"/>
    </row>
    <row r="1075" spans="1:4" ht="12.75">
      <c r="A1075" s="8"/>
      <c r="B1075" s="8"/>
      <c r="D1075" s="8"/>
    </row>
    <row r="1076" spans="1:4" ht="12.75">
      <c r="A1076" s="8"/>
      <c r="B1076" s="8"/>
      <c r="D1076" s="8"/>
    </row>
    <row r="1077" spans="1:4" ht="12.75">
      <c r="A1077" s="8"/>
      <c r="B1077" s="8"/>
      <c r="D1077" s="8"/>
    </row>
    <row r="1078" spans="1:4" ht="12.75">
      <c r="A1078" s="8"/>
      <c r="B1078" s="8"/>
      <c r="D1078" s="8"/>
    </row>
    <row r="1079" spans="1:4" ht="12.75">
      <c r="A1079" s="8"/>
      <c r="B1079" s="8"/>
      <c r="D1079" s="8"/>
    </row>
    <row r="1080" spans="1:4" ht="12.75">
      <c r="A1080" s="8"/>
      <c r="B1080" s="8"/>
      <c r="D1080" s="8"/>
    </row>
    <row r="1081" spans="1:4" ht="12.75">
      <c r="A1081" s="8"/>
      <c r="B1081" s="8"/>
      <c r="D1081" s="8"/>
    </row>
    <row r="1082" spans="1:4" ht="12.75">
      <c r="A1082" s="8"/>
      <c r="B1082" s="8"/>
      <c r="D1082" s="8"/>
    </row>
    <row r="1083" spans="1:4" ht="12.75">
      <c r="A1083" s="8"/>
      <c r="B1083" s="8"/>
      <c r="D1083" s="8"/>
    </row>
    <row r="1084" spans="1:4" ht="12.75">
      <c r="A1084" s="8"/>
      <c r="B1084" s="8"/>
      <c r="D1084" s="8"/>
    </row>
    <row r="1085" spans="1:4" ht="12.75">
      <c r="A1085" s="8"/>
      <c r="B1085" s="8"/>
      <c r="D1085" s="8"/>
    </row>
    <row r="1086" spans="1:4" ht="12.75">
      <c r="A1086" s="8"/>
      <c r="B1086" s="8"/>
      <c r="D1086" s="8"/>
    </row>
    <row r="1087" spans="1:4" ht="12.75">
      <c r="A1087" s="8"/>
      <c r="B1087" s="8"/>
      <c r="D1087" s="8"/>
    </row>
    <row r="1088" spans="1:4" ht="12.75">
      <c r="A1088" s="8"/>
      <c r="B1088" s="8"/>
      <c r="D1088" s="8"/>
    </row>
    <row r="1089" spans="1:4" ht="12.75">
      <c r="A1089" s="8"/>
      <c r="B1089" s="8"/>
      <c r="D1089" s="8"/>
    </row>
    <row r="1090" spans="1:4" ht="12.75">
      <c r="A1090" s="8"/>
      <c r="B1090" s="8"/>
      <c r="D1090" s="8"/>
    </row>
    <row r="1091" spans="1:4" ht="12.75">
      <c r="A1091" s="8"/>
      <c r="B1091" s="8"/>
      <c r="D1091" s="8"/>
    </row>
    <row r="1092" spans="1:4" ht="12.75">
      <c r="A1092" s="8"/>
      <c r="B1092" s="8"/>
      <c r="D1092" s="8"/>
    </row>
    <row r="1093" spans="1:4" ht="12.75">
      <c r="A1093" s="8"/>
      <c r="B1093" s="8"/>
      <c r="D1093" s="8"/>
    </row>
    <row r="1094" spans="1:4" ht="12.75">
      <c r="A1094" s="8"/>
      <c r="B1094" s="8"/>
      <c r="D1094" s="8"/>
    </row>
    <row r="1095" spans="1:4" ht="12.75">
      <c r="A1095" s="8"/>
      <c r="B1095" s="8"/>
      <c r="D1095" s="8"/>
    </row>
    <row r="1096" spans="1:4" ht="12.75">
      <c r="A1096" s="8"/>
      <c r="B1096" s="8"/>
      <c r="D1096" s="8"/>
    </row>
    <row r="1097" spans="1:4" ht="12.75">
      <c r="A1097" s="8"/>
      <c r="B1097" s="8"/>
      <c r="D1097" s="8"/>
    </row>
    <row r="1098" spans="1:4" ht="12.75">
      <c r="A1098" s="8"/>
      <c r="B1098" s="8"/>
      <c r="D1098" s="8"/>
    </row>
    <row r="1099" spans="1:4" ht="12.75">
      <c r="A1099" s="8"/>
      <c r="B1099" s="8"/>
      <c r="D1099" s="8"/>
    </row>
    <row r="1100" spans="1:4" ht="12.75">
      <c r="A1100" s="8"/>
      <c r="B1100" s="8"/>
      <c r="D1100" s="8"/>
    </row>
    <row r="1101" spans="1:4" ht="12.75">
      <c r="A1101" s="8"/>
      <c r="B1101" s="8"/>
      <c r="D1101" s="8"/>
    </row>
    <row r="1102" spans="1:4" ht="12.75">
      <c r="A1102" s="8"/>
      <c r="B1102" s="8"/>
      <c r="D1102" s="8"/>
    </row>
    <row r="1103" spans="1:4" ht="12.75">
      <c r="A1103" s="8"/>
      <c r="B1103" s="8"/>
      <c r="D1103" s="8"/>
    </row>
    <row r="1104" spans="1:4" ht="12.75">
      <c r="A1104" s="8"/>
      <c r="B1104" s="8"/>
      <c r="D1104" s="8"/>
    </row>
    <row r="1105" spans="1:4" ht="12.75">
      <c r="A1105" s="8"/>
      <c r="B1105" s="8"/>
      <c r="D1105" s="8"/>
    </row>
    <row r="1106" spans="1:4" ht="12.75">
      <c r="A1106" s="8"/>
      <c r="B1106" s="8"/>
      <c r="D1106" s="8"/>
    </row>
    <row r="1107" spans="1:4" ht="12.75">
      <c r="A1107" s="8"/>
      <c r="B1107" s="8"/>
      <c r="D1107" s="8"/>
    </row>
    <row r="1108" spans="1:4" ht="12.75">
      <c r="A1108" s="8"/>
      <c r="B1108" s="8"/>
      <c r="D1108" s="8"/>
    </row>
    <row r="1109" spans="1:4" ht="12.75">
      <c r="A1109" s="8"/>
      <c r="B1109" s="8"/>
      <c r="D1109" s="8"/>
    </row>
    <row r="1110" spans="1:4" ht="12.75">
      <c r="A1110" s="8"/>
      <c r="B1110" s="8"/>
      <c r="D1110" s="8"/>
    </row>
    <row r="1111" spans="1:4" ht="12.75">
      <c r="A1111" s="8"/>
      <c r="B1111" s="8"/>
      <c r="D1111" s="8"/>
    </row>
    <row r="1112" spans="1:4" ht="12.75">
      <c r="A1112" s="8"/>
      <c r="B1112" s="8"/>
      <c r="D1112" s="8"/>
    </row>
    <row r="1113" spans="1:4" ht="12.75">
      <c r="A1113" s="8"/>
      <c r="B1113" s="8"/>
      <c r="D1113" s="8"/>
    </row>
    <row r="1114" spans="1:4" ht="12.75">
      <c r="A1114" s="8"/>
      <c r="B1114" s="8"/>
      <c r="D1114" s="8"/>
    </row>
    <row r="1115" spans="1:4" ht="12.75">
      <c r="A1115" s="8"/>
      <c r="B1115" s="8"/>
      <c r="D1115" s="8"/>
    </row>
    <row r="1116" spans="1:4" ht="12.75">
      <c r="A1116" s="8"/>
      <c r="B1116" s="8"/>
      <c r="D1116" s="8"/>
    </row>
    <row r="1117" spans="1:4" ht="12.75">
      <c r="A1117" s="8"/>
      <c r="B1117" s="8"/>
      <c r="D1117" s="8"/>
    </row>
    <row r="1118" spans="1:4" ht="12.75">
      <c r="A1118" s="8"/>
      <c r="B1118" s="8"/>
      <c r="D1118" s="8"/>
    </row>
    <row r="1119" spans="1:4" ht="12.75">
      <c r="A1119" s="8"/>
      <c r="B1119" s="8"/>
      <c r="D1119" s="8"/>
    </row>
    <row r="1120" spans="1:4" ht="12.75">
      <c r="A1120" s="8"/>
      <c r="B1120" s="8"/>
      <c r="D1120" s="8"/>
    </row>
    <row r="1121" spans="1:4" ht="12.75">
      <c r="A1121" s="8"/>
      <c r="B1121" s="8"/>
      <c r="D1121" s="8"/>
    </row>
    <row r="1122" spans="1:4" ht="12.75">
      <c r="A1122" s="8"/>
      <c r="B1122" s="8"/>
      <c r="D1122" s="8"/>
    </row>
    <row r="1123" spans="1:4" ht="12.75">
      <c r="A1123" s="8"/>
      <c r="B1123" s="8"/>
      <c r="D1123" s="8"/>
    </row>
    <row r="1124" spans="1:4" ht="12.75">
      <c r="A1124" s="8"/>
      <c r="B1124" s="8"/>
      <c r="D1124" s="8"/>
    </row>
    <row r="1125" spans="1:4" ht="12.75">
      <c r="A1125" s="8"/>
      <c r="B1125" s="8"/>
      <c r="D1125" s="8"/>
    </row>
    <row r="1126" spans="1:4" ht="12.75">
      <c r="A1126" s="8"/>
      <c r="B1126" s="8"/>
      <c r="D1126" s="8"/>
    </row>
    <row r="1127" spans="1:4" ht="12.75">
      <c r="A1127" s="8"/>
      <c r="B1127" s="8"/>
      <c r="D1127" s="8"/>
    </row>
    <row r="1128" spans="1:4" ht="12.75">
      <c r="A1128" s="8"/>
      <c r="B1128" s="8"/>
      <c r="D1128" s="8"/>
    </row>
    <row r="1129" spans="1:4" ht="12.75">
      <c r="A1129" s="8"/>
      <c r="B1129" s="8"/>
      <c r="D1129" s="8"/>
    </row>
    <row r="1130" spans="1:4" ht="12.75">
      <c r="A1130" s="8"/>
      <c r="B1130" s="8"/>
      <c r="D1130" s="8"/>
    </row>
    <row r="1131" spans="1:4" ht="12.75">
      <c r="A1131" s="8"/>
      <c r="B1131" s="8"/>
      <c r="D1131" s="8"/>
    </row>
    <row r="1132" spans="1:4" ht="12.75">
      <c r="A1132" s="8"/>
      <c r="B1132" s="8"/>
      <c r="D1132" s="8"/>
    </row>
    <row r="1133" spans="1:4" ht="12.75">
      <c r="A1133" s="8"/>
      <c r="B1133" s="8"/>
      <c r="D1133" s="8"/>
    </row>
    <row r="1134" spans="1:4" ht="12.75">
      <c r="A1134" s="8"/>
      <c r="B1134" s="8"/>
      <c r="D1134" s="8"/>
    </row>
    <row r="1135" spans="1:4" ht="12.75">
      <c r="A1135" s="8"/>
      <c r="B1135" s="8"/>
      <c r="D1135" s="8"/>
    </row>
    <row r="1136" spans="1:4" ht="12.75">
      <c r="A1136" s="8"/>
      <c r="B1136" s="8"/>
      <c r="D1136" s="8"/>
    </row>
    <row r="1137" spans="1:4" ht="12.75">
      <c r="A1137" s="8"/>
      <c r="B1137" s="8"/>
      <c r="D1137" s="8"/>
    </row>
    <row r="1138" spans="1:4" ht="12.75">
      <c r="A1138" s="8"/>
      <c r="B1138" s="8"/>
      <c r="D1138" s="8"/>
    </row>
    <row r="1139" spans="1:4" ht="12.75">
      <c r="A1139" s="8"/>
      <c r="B1139" s="8"/>
      <c r="D1139" s="8"/>
    </row>
    <row r="1140" spans="1:4" ht="12.75">
      <c r="A1140" s="8"/>
      <c r="B1140" s="8"/>
      <c r="D1140" s="8"/>
    </row>
    <row r="1141" spans="1:4" ht="12.75">
      <c r="A1141" s="8"/>
      <c r="B1141" s="8"/>
      <c r="D1141" s="8"/>
    </row>
    <row r="1142" spans="1:4" ht="12.75">
      <c r="A1142" s="8"/>
      <c r="B1142" s="8"/>
      <c r="D1142" s="8"/>
    </row>
    <row r="1143" spans="1:4" ht="12.75">
      <c r="A1143" s="8"/>
      <c r="B1143" s="8"/>
      <c r="D1143" s="8"/>
    </row>
    <row r="1144" spans="1:4" ht="12.75">
      <c r="A1144" s="8"/>
      <c r="B1144" s="8"/>
      <c r="D1144" s="8"/>
    </row>
    <row r="1145" spans="1:4" ht="12.75">
      <c r="A1145" s="8"/>
      <c r="B1145" s="8"/>
      <c r="D1145" s="8"/>
    </row>
    <row r="1146" spans="1:4" ht="12.75">
      <c r="A1146" s="8"/>
      <c r="B1146" s="8"/>
      <c r="D1146" s="8"/>
    </row>
    <row r="1147" spans="1:4" ht="12.75">
      <c r="A1147" s="8"/>
      <c r="B1147" s="8"/>
      <c r="D1147" s="8"/>
    </row>
    <row r="1148" spans="1:4" ht="12.75">
      <c r="A1148" s="8"/>
      <c r="B1148" s="8"/>
      <c r="D1148" s="8"/>
    </row>
    <row r="1149" spans="1:4" ht="12.75">
      <c r="A1149" s="8"/>
      <c r="D1149" s="8"/>
    </row>
    <row r="1150" spans="1:4" ht="12.75">
      <c r="A1150" s="8"/>
      <c r="D1150" s="8"/>
    </row>
    <row r="1151" spans="1:4" ht="12.75">
      <c r="A1151" s="8"/>
      <c r="D1151" s="8"/>
    </row>
    <row r="1152" spans="1:4" ht="12.75">
      <c r="A1152" s="8"/>
      <c r="D1152" s="8"/>
    </row>
    <row r="1153" spans="1:4" ht="12.75">
      <c r="A1153" s="8"/>
      <c r="D1153" s="8"/>
    </row>
    <row r="1154" spans="1:4" ht="12.75">
      <c r="A1154" s="8"/>
      <c r="D1154" s="8"/>
    </row>
    <row r="1155" spans="1:4" ht="12.75">
      <c r="A1155" s="8"/>
      <c r="D1155" s="8"/>
    </row>
    <row r="1156" spans="1:4" ht="12.75">
      <c r="A1156" s="8"/>
      <c r="D1156" s="8"/>
    </row>
    <row r="1157" spans="1:4" ht="12.75">
      <c r="A1157" s="8"/>
      <c r="D1157" s="8"/>
    </row>
    <row r="1158" spans="1:4" ht="12.75">
      <c r="A1158" s="8"/>
      <c r="D1158" s="8"/>
    </row>
    <row r="1159" spans="1:4" ht="12.75">
      <c r="A1159" s="8"/>
      <c r="D1159" s="8"/>
    </row>
    <row r="1160" spans="1:4" ht="12.75">
      <c r="A1160" s="8"/>
      <c r="D1160" s="8"/>
    </row>
    <row r="1161" spans="1:4" ht="12.75">
      <c r="A1161" s="8"/>
      <c r="D1161" s="8"/>
    </row>
    <row r="1162" spans="1:4" ht="12.75">
      <c r="A1162" s="8"/>
      <c r="D1162" s="8"/>
    </row>
    <row r="1163" spans="1:4" ht="12.75">
      <c r="A1163" s="8"/>
      <c r="D1163" s="8"/>
    </row>
    <row r="1164" spans="1:4" ht="12.75">
      <c r="A1164" s="8"/>
      <c r="D1164" s="8"/>
    </row>
    <row r="1165" spans="1:4" ht="12.75">
      <c r="A1165" s="8"/>
      <c r="D1165" s="8"/>
    </row>
    <row r="1166" spans="1:4" ht="12.75">
      <c r="A1166" s="8"/>
      <c r="D1166" s="8"/>
    </row>
    <row r="1167" spans="1:4" ht="12.75">
      <c r="A1167" s="8"/>
      <c r="D1167" s="8"/>
    </row>
    <row r="1168" spans="1:4" ht="12.75">
      <c r="A1168" s="8"/>
      <c r="D1168" s="8"/>
    </row>
    <row r="1169" spans="1:4" ht="12.75">
      <c r="A1169" s="8"/>
      <c r="D1169" s="8"/>
    </row>
    <row r="1170" spans="1:4" ht="12.75">
      <c r="A1170" s="8"/>
      <c r="D1170" s="8"/>
    </row>
    <row r="1171" spans="1:4" ht="12.75">
      <c r="A1171" s="8"/>
      <c r="D1171" s="8"/>
    </row>
    <row r="1172" spans="1:4" ht="12.75">
      <c r="A1172" s="8"/>
      <c r="D1172" s="8"/>
    </row>
    <row r="1173" spans="1:4" ht="12.75">
      <c r="A1173" s="8"/>
      <c r="D1173" s="8"/>
    </row>
    <row r="1174" spans="1:4" ht="12.75">
      <c r="A1174" s="8"/>
      <c r="D1174" s="8"/>
    </row>
    <row r="1175" spans="1:4" ht="12.75">
      <c r="A1175" s="8"/>
      <c r="D1175" s="8"/>
    </row>
    <row r="1176" spans="1:4" ht="12.75">
      <c r="A1176" s="8"/>
      <c r="D1176" s="8"/>
    </row>
    <row r="1177" spans="1:4" ht="12.75">
      <c r="A1177" s="8"/>
      <c r="D1177" s="8"/>
    </row>
    <row r="1178" spans="1:4" ht="12.75">
      <c r="A1178" s="8"/>
      <c r="D1178" s="8"/>
    </row>
    <row r="1179" spans="1:4" ht="12.75">
      <c r="A1179" s="8"/>
      <c r="D1179" s="8"/>
    </row>
    <row r="1180" spans="1:4" ht="12.75">
      <c r="A1180" s="8"/>
      <c r="D1180" s="8"/>
    </row>
    <row r="1181" spans="1:4" ht="12.75">
      <c r="A1181" s="8"/>
      <c r="D1181" s="8"/>
    </row>
    <row r="1182" spans="1:4" ht="12.75">
      <c r="A1182" s="8"/>
      <c r="D1182" s="8"/>
    </row>
    <row r="1183" spans="1:4" ht="12.75">
      <c r="A1183" s="8"/>
      <c r="D1183" s="8"/>
    </row>
    <row r="1184" spans="1:4" ht="12.75">
      <c r="A1184" s="8"/>
      <c r="D1184" s="8"/>
    </row>
    <row r="1185" spans="1:4" ht="12.75">
      <c r="A1185" s="8"/>
      <c r="D1185" s="8"/>
    </row>
    <row r="1186" spans="1:4" ht="12.75">
      <c r="A1186" s="8"/>
      <c r="D1186" s="8"/>
    </row>
    <row r="1187" spans="1:4" ht="12.75">
      <c r="A1187" s="8"/>
      <c r="D1187" s="8"/>
    </row>
    <row r="1188" spans="1:4" ht="12.75">
      <c r="A1188" s="8"/>
      <c r="D1188" s="8"/>
    </row>
    <row r="1189" spans="1:4" ht="12.75">
      <c r="A1189" s="8"/>
      <c r="D1189" s="8"/>
    </row>
    <row r="1190" spans="1:4" ht="12.75">
      <c r="A1190" s="8"/>
      <c r="D1190" s="8"/>
    </row>
    <row r="1191" spans="1:4" ht="12.75">
      <c r="A1191" s="8"/>
      <c r="D1191" s="8"/>
    </row>
    <row r="1192" spans="1:4" ht="12.75">
      <c r="A1192" s="8"/>
      <c r="D1192" s="8"/>
    </row>
    <row r="1193" spans="1:4" ht="12.75">
      <c r="A1193" s="8"/>
      <c r="D1193" s="8"/>
    </row>
    <row r="1194" spans="1:4" ht="12.75">
      <c r="A1194" s="8"/>
      <c r="D1194" s="8"/>
    </row>
    <row r="1195" spans="1:4" ht="12.75">
      <c r="A1195" s="8"/>
      <c r="D1195" s="8"/>
    </row>
    <row r="1196" spans="1:4" ht="12.75">
      <c r="A1196" s="8"/>
      <c r="D1196" s="8"/>
    </row>
    <row r="1197" spans="1:4" ht="12.75">
      <c r="A1197" s="8"/>
      <c r="D1197" s="8"/>
    </row>
    <row r="1198" spans="1:4" ht="12.75">
      <c r="A1198" s="8"/>
      <c r="D1198" s="8"/>
    </row>
    <row r="1199" spans="1:4" ht="12.75">
      <c r="A1199" s="8"/>
      <c r="D1199" s="8"/>
    </row>
    <row r="1200" spans="1:4" ht="12.75">
      <c r="A1200" s="8"/>
      <c r="D1200" s="8"/>
    </row>
    <row r="1201" spans="1:4" ht="12.75">
      <c r="A1201" s="8"/>
      <c r="D1201" s="8"/>
    </row>
    <row r="1202" spans="1:4" ht="12.75">
      <c r="A1202" s="8"/>
      <c r="D1202" s="8"/>
    </row>
    <row r="1203" spans="1:4" ht="12.75">
      <c r="A1203" s="8"/>
      <c r="D1203" s="8"/>
    </row>
    <row r="1204" spans="1:4" ht="12.75">
      <c r="A1204" s="8"/>
      <c r="D1204" s="8"/>
    </row>
    <row r="1205" spans="1:4" ht="12.75">
      <c r="A1205" s="8"/>
      <c r="D1205" s="8"/>
    </row>
    <row r="1206" spans="1:4" ht="12.75">
      <c r="A1206" s="8"/>
      <c r="D1206" s="8"/>
    </row>
    <row r="1207" spans="1:4" ht="12.75">
      <c r="A1207" s="8"/>
      <c r="D1207" s="8"/>
    </row>
    <row r="1208" spans="1:4" ht="12.75">
      <c r="A1208" s="8"/>
      <c r="D1208" s="8"/>
    </row>
    <row r="1209" spans="1:4" ht="12.75">
      <c r="A1209" s="8"/>
      <c r="D1209" s="8"/>
    </row>
    <row r="1210" spans="1:4" ht="12.75">
      <c r="A1210" s="8"/>
      <c r="D1210" s="8"/>
    </row>
    <row r="1211" spans="1:4" ht="12.75">
      <c r="A1211" s="8"/>
      <c r="D1211" s="8"/>
    </row>
    <row r="1212" spans="1:4" ht="12.75">
      <c r="A1212" s="8"/>
      <c r="D1212" s="8"/>
    </row>
    <row r="1213" spans="1:4" ht="12.75">
      <c r="A1213" s="8"/>
      <c r="D1213" s="8"/>
    </row>
    <row r="1214" spans="1:4" ht="12.75">
      <c r="A1214" s="8"/>
      <c r="D1214" s="8"/>
    </row>
    <row r="1215" spans="1:4" ht="12.75">
      <c r="A1215" s="8"/>
      <c r="D1215" s="8"/>
    </row>
    <row r="1216" spans="1:4" ht="12.75">
      <c r="A1216" s="8"/>
      <c r="D1216" s="8"/>
    </row>
    <row r="1217" spans="1:4" ht="12.75">
      <c r="A1217" s="8"/>
      <c r="D1217" s="8"/>
    </row>
    <row r="1218" spans="1:4" ht="12.75">
      <c r="A1218" s="8"/>
      <c r="D1218" s="8"/>
    </row>
    <row r="1219" spans="1:4" ht="12.75">
      <c r="A1219" s="8"/>
      <c r="D1219" s="8"/>
    </row>
    <row r="1220" spans="1:4" ht="12.75">
      <c r="A1220" s="8"/>
      <c r="D1220" s="8"/>
    </row>
    <row r="1221" spans="1:4" ht="12.75">
      <c r="A1221" s="8"/>
      <c r="D1221" s="8"/>
    </row>
    <row r="1222" spans="1:4" ht="12.75">
      <c r="A1222" s="8"/>
      <c r="D1222" s="8"/>
    </row>
    <row r="1223" spans="1:4" ht="12.75">
      <c r="A1223" s="8"/>
      <c r="D1223" s="8"/>
    </row>
    <row r="1224" spans="1:4" ht="12.75">
      <c r="A1224" s="8"/>
      <c r="D1224" s="8"/>
    </row>
    <row r="1225" spans="1:4" ht="12.75">
      <c r="A1225" s="8"/>
      <c r="D1225" s="8"/>
    </row>
    <row r="1226" spans="1:4" ht="12.75">
      <c r="A1226" s="8"/>
      <c r="D1226" s="8"/>
    </row>
    <row r="1227" spans="1:4" ht="12.75">
      <c r="A1227" s="8"/>
      <c r="D1227" s="8"/>
    </row>
    <row r="1228" spans="1:4" ht="12.75">
      <c r="A1228" s="8"/>
      <c r="D1228" s="8"/>
    </row>
    <row r="1229" spans="1:4" ht="12.75">
      <c r="A1229" s="8"/>
      <c r="D1229" s="8"/>
    </row>
    <row r="1230" spans="1:4" ht="12.75">
      <c r="A1230" s="8"/>
      <c r="D1230" s="8"/>
    </row>
    <row r="1231" spans="1:4" ht="12.75">
      <c r="A1231" s="8"/>
      <c r="D1231" s="8"/>
    </row>
    <row r="1232" spans="1:4" ht="12.75">
      <c r="A1232" s="8"/>
      <c r="D1232" s="8"/>
    </row>
    <row r="1233" spans="1:4" ht="12.75">
      <c r="A1233" s="8"/>
      <c r="D1233" s="8"/>
    </row>
    <row r="1234" spans="1:4" ht="12.75">
      <c r="A1234" s="8"/>
      <c r="D1234" s="8"/>
    </row>
    <row r="1235" spans="1:4" ht="12.75">
      <c r="A1235" s="8"/>
      <c r="D1235" s="8"/>
    </row>
    <row r="1236" spans="1:4" ht="12.75">
      <c r="A1236" s="8"/>
      <c r="D1236" s="8"/>
    </row>
    <row r="1237" spans="1:4" ht="12.75">
      <c r="A1237" s="8"/>
      <c r="D1237" s="8"/>
    </row>
    <row r="1238" spans="1:4" ht="12.75">
      <c r="A1238" s="8"/>
      <c r="D1238" s="8"/>
    </row>
    <row r="1239" spans="1:4" ht="12.75">
      <c r="A1239" s="8"/>
      <c r="D1239" s="8"/>
    </row>
    <row r="1240" spans="1:4" ht="12.75">
      <c r="A1240" s="8"/>
      <c r="D1240" s="8"/>
    </row>
    <row r="1241" spans="1:4" ht="12.75">
      <c r="A1241" s="8"/>
      <c r="D1241" s="8"/>
    </row>
    <row r="1242" spans="1:4" ht="12.75">
      <c r="A1242" s="8"/>
      <c r="D1242" s="8"/>
    </row>
    <row r="1243" spans="1:4" ht="12.75">
      <c r="A1243" s="8"/>
      <c r="D1243" s="8"/>
    </row>
    <row r="1244" spans="1:4" ht="12.75">
      <c r="A1244" s="8"/>
      <c r="D1244" s="8"/>
    </row>
    <row r="1245" spans="1:4" ht="12.75">
      <c r="A1245" s="8"/>
      <c r="D1245" s="8"/>
    </row>
    <row r="1246" spans="1:4" ht="12.75">
      <c r="A1246" s="8"/>
      <c r="D1246" s="8"/>
    </row>
    <row r="1247" spans="1:4" ht="12.75">
      <c r="A1247" s="8"/>
      <c r="D1247" s="8"/>
    </row>
    <row r="1248" spans="1:4" ht="12.75">
      <c r="A1248" s="8"/>
      <c r="D1248" s="8"/>
    </row>
    <row r="1249" spans="1:4" ht="12.75">
      <c r="A1249" s="8"/>
      <c r="D1249" s="8"/>
    </row>
    <row r="1250" spans="1:4" ht="12.75">
      <c r="A1250" s="8"/>
      <c r="D1250" s="8"/>
    </row>
    <row r="1251" spans="1:4" ht="12.75">
      <c r="A1251" s="8"/>
      <c r="D1251" s="8"/>
    </row>
    <row r="1252" spans="1:4" ht="12.75">
      <c r="A1252" s="8"/>
      <c r="D1252" s="8"/>
    </row>
    <row r="1253" spans="1:4" ht="12.75">
      <c r="A1253" s="8"/>
      <c r="D1253" s="8"/>
    </row>
    <row r="1254" spans="1:4" ht="12.75">
      <c r="A1254" s="8"/>
      <c r="D1254" s="8"/>
    </row>
    <row r="1255" spans="1:4" ht="12.75">
      <c r="A1255" s="8"/>
      <c r="D1255" s="8"/>
    </row>
    <row r="1256" spans="1:4" ht="12.75">
      <c r="A1256" s="8"/>
      <c r="D1256" s="8"/>
    </row>
    <row r="1257" spans="1:4" ht="12.75">
      <c r="A1257" s="8"/>
      <c r="D1257" s="8"/>
    </row>
    <row r="1258" spans="1:4" ht="12.75">
      <c r="A1258" s="8"/>
      <c r="D1258" s="8"/>
    </row>
    <row r="1259" spans="1:4" ht="12.75">
      <c r="A1259" s="8"/>
      <c r="D1259" s="8"/>
    </row>
    <row r="1260" spans="1:4" ht="12.75">
      <c r="A1260" s="8"/>
      <c r="D1260" s="8"/>
    </row>
    <row r="1261" spans="1:4" ht="12.75">
      <c r="A1261" s="8"/>
      <c r="D1261" s="8"/>
    </row>
    <row r="1262" spans="1:4" ht="12.75">
      <c r="A1262" s="8"/>
      <c r="D1262" s="8"/>
    </row>
    <row r="1263" spans="1:4" ht="12.75">
      <c r="A1263" s="8"/>
      <c r="D1263" s="8"/>
    </row>
    <row r="1264" spans="1:4" ht="12.75">
      <c r="A1264" s="8"/>
      <c r="D1264" s="8"/>
    </row>
    <row r="1265" spans="1:4" ht="12.75">
      <c r="A1265" s="8"/>
      <c r="D1265" s="8"/>
    </row>
    <row r="1266" spans="1:4" ht="12.75">
      <c r="A1266" s="8"/>
      <c r="D1266" s="8"/>
    </row>
    <row r="1267" spans="1:4" ht="12.75">
      <c r="A1267" s="8"/>
      <c r="D1267" s="8"/>
    </row>
    <row r="1268" spans="1:4" ht="12.75">
      <c r="A1268" s="8"/>
      <c r="D1268" s="8"/>
    </row>
    <row r="1269" spans="1:4" ht="12.75">
      <c r="A1269" s="8"/>
      <c r="D1269" s="8"/>
    </row>
    <row r="1270" spans="1:4" ht="12.75">
      <c r="A1270" s="8"/>
      <c r="D1270" s="8"/>
    </row>
    <row r="1271" spans="1:4" ht="12.75">
      <c r="A1271" s="8"/>
      <c r="D1271" s="8"/>
    </row>
    <row r="1272" spans="1:4" ht="12.75">
      <c r="A1272" s="8"/>
      <c r="D1272" s="8"/>
    </row>
    <row r="1273" spans="1:4" ht="12.75">
      <c r="A1273" s="8"/>
      <c r="D1273" s="8"/>
    </row>
    <row r="1274" spans="1:4" ht="12.75">
      <c r="A1274" s="8"/>
      <c r="D1274" s="8"/>
    </row>
    <row r="1275" spans="1:4" ht="12.75">
      <c r="A1275" s="8"/>
      <c r="D1275" s="8"/>
    </row>
    <row r="1276" spans="1:4" ht="12.75">
      <c r="A1276" s="8"/>
      <c r="D1276" s="8"/>
    </row>
    <row r="1277" spans="1:4" ht="12.75">
      <c r="A1277" s="8"/>
      <c r="D1277" s="8"/>
    </row>
    <row r="1278" spans="1:4" ht="12.75">
      <c r="A1278" s="8"/>
      <c r="D1278" s="8"/>
    </row>
    <row r="1279" spans="1:4" ht="12.75">
      <c r="A1279" s="8"/>
      <c r="D1279" s="8"/>
    </row>
    <row r="1280" spans="1:4" ht="12.75">
      <c r="A1280" s="8"/>
      <c r="D1280" s="8"/>
    </row>
    <row r="1281" spans="1:4" ht="12.75">
      <c r="A1281" s="8"/>
      <c r="D1281" s="8"/>
    </row>
    <row r="1282" spans="1:4" ht="12.75">
      <c r="A1282" s="8"/>
      <c r="D1282" s="8"/>
    </row>
    <row r="1283" spans="1:4" ht="12.75">
      <c r="A1283" s="8"/>
      <c r="D1283" s="8"/>
    </row>
    <row r="1284" spans="1:4" ht="12.75">
      <c r="A1284" s="8"/>
      <c r="D1284" s="8"/>
    </row>
    <row r="1285" spans="1:4" ht="12.75">
      <c r="A1285" s="8"/>
      <c r="D1285" s="8"/>
    </row>
    <row r="1286" spans="1:4" ht="12.75">
      <c r="A1286" s="8"/>
      <c r="D1286" s="8"/>
    </row>
    <row r="1287" spans="1:4" ht="12.75">
      <c r="A1287" s="8"/>
      <c r="D1287" s="8"/>
    </row>
    <row r="1288" spans="1:4" ht="12.75">
      <c r="A1288" s="8"/>
      <c r="D1288" s="8"/>
    </row>
    <row r="1289" spans="1:4" ht="12.75">
      <c r="A1289" s="8"/>
      <c r="D1289" s="8"/>
    </row>
    <row r="1290" spans="1:4" ht="12.75">
      <c r="A1290" s="8"/>
      <c r="D1290" s="8"/>
    </row>
    <row r="1291" spans="1:4" ht="12.75">
      <c r="A1291" s="8"/>
      <c r="D1291" s="8"/>
    </row>
    <row r="1292" spans="1:4" ht="12.75">
      <c r="A1292" s="8"/>
      <c r="D1292" s="8"/>
    </row>
    <row r="1293" spans="1:4" ht="12.75">
      <c r="A1293" s="8"/>
      <c r="D1293" s="8"/>
    </row>
    <row r="1294" spans="1:4" ht="12.75">
      <c r="A1294" s="8"/>
      <c r="D1294" s="8"/>
    </row>
    <row r="1295" spans="1:4" ht="12.75">
      <c r="A1295" s="8"/>
      <c r="D1295" s="8"/>
    </row>
    <row r="1296" spans="1:4" ht="12.75">
      <c r="A1296" s="8"/>
      <c r="D1296" s="8"/>
    </row>
    <row r="1297" spans="1:4" ht="12.75">
      <c r="A1297" s="8"/>
      <c r="D1297" s="8"/>
    </row>
    <row r="1298" spans="1:4" ht="12.75">
      <c r="A1298" s="8"/>
      <c r="D1298" s="8"/>
    </row>
    <row r="1299" spans="1:4" ht="12.75">
      <c r="A1299" s="8"/>
      <c r="D1299" s="8"/>
    </row>
    <row r="1300" spans="1:4" ht="12.75">
      <c r="A1300" s="8"/>
      <c r="D1300" s="8"/>
    </row>
    <row r="1301" spans="1:4" ht="12.75">
      <c r="A1301" s="8"/>
      <c r="D1301" s="8"/>
    </row>
    <row r="1302" spans="1:4" ht="12.75">
      <c r="A1302" s="8"/>
      <c r="D1302" s="8"/>
    </row>
    <row r="1303" spans="1:4" ht="12.75">
      <c r="A1303" s="8"/>
      <c r="D1303" s="8"/>
    </row>
    <row r="1304" spans="1:4" ht="12.75">
      <c r="A1304" s="8"/>
      <c r="D1304" s="8"/>
    </row>
    <row r="1305" spans="1:4" ht="12.75">
      <c r="A1305" s="8"/>
      <c r="D1305" s="8"/>
    </row>
    <row r="1306" spans="1:4" ht="12.75">
      <c r="A1306" s="8"/>
      <c r="D1306" s="8"/>
    </row>
    <row r="1307" spans="1:4" ht="12.75">
      <c r="A1307" s="8"/>
      <c r="D1307" s="8"/>
    </row>
    <row r="1308" spans="1:4" ht="12.75">
      <c r="A1308" s="8"/>
      <c r="D1308" s="8"/>
    </row>
    <row r="1309" spans="1:4" ht="12.75">
      <c r="A1309" s="8"/>
      <c r="D1309" s="8"/>
    </row>
    <row r="1310" spans="1:4" ht="12.75">
      <c r="A1310" s="8"/>
      <c r="D1310" s="8"/>
    </row>
    <row r="1311" spans="1:4" ht="12.75">
      <c r="A1311" s="8"/>
      <c r="D1311" s="8"/>
    </row>
    <row r="1312" spans="1:4" ht="12.75">
      <c r="A1312" s="8"/>
      <c r="D1312" s="8"/>
    </row>
    <row r="1313" spans="1:4" ht="12.75">
      <c r="A1313" s="8"/>
      <c r="D1313" s="8"/>
    </row>
    <row r="1314" spans="1:4" ht="12.75">
      <c r="A1314" s="8"/>
      <c r="D1314" s="8"/>
    </row>
    <row r="1315" spans="1:4" ht="12.75">
      <c r="A1315" s="8"/>
      <c r="D1315" s="8"/>
    </row>
    <row r="1316" spans="1:4" ht="12.75">
      <c r="A1316" s="8"/>
      <c r="D1316" s="8"/>
    </row>
    <row r="1317" spans="1:4" ht="12.75">
      <c r="A1317" s="8"/>
      <c r="D1317" s="8"/>
    </row>
    <row r="1318" spans="1:4" ht="12.75">
      <c r="A1318" s="8"/>
      <c r="D1318" s="8"/>
    </row>
    <row r="1319" spans="1:4" ht="12.75">
      <c r="A1319" s="8"/>
      <c r="D1319" s="8"/>
    </row>
    <row r="1320" spans="1:4" ht="12.75">
      <c r="A1320" s="8"/>
      <c r="D1320" s="8"/>
    </row>
    <row r="1321" spans="1:4" ht="12.75">
      <c r="A1321" s="8"/>
      <c r="D1321" s="8"/>
    </row>
    <row r="1322" spans="1:4" ht="12.75">
      <c r="A1322" s="8"/>
      <c r="D1322" s="8"/>
    </row>
    <row r="1323" spans="1:4" ht="12.75">
      <c r="A1323" s="8"/>
      <c r="D1323" s="8"/>
    </row>
    <row r="1324" spans="1:4" ht="12.75">
      <c r="A1324" s="8"/>
      <c r="D1324" s="8"/>
    </row>
    <row r="1325" spans="1:4" ht="12.75">
      <c r="A1325" s="8"/>
      <c r="D1325" s="8"/>
    </row>
    <row r="1326" spans="1:4" ht="12.75">
      <c r="A1326" s="8"/>
      <c r="D1326" s="8"/>
    </row>
    <row r="1327" spans="1:4" ht="12.75">
      <c r="A1327" s="8"/>
      <c r="D1327" s="8"/>
    </row>
    <row r="1328" spans="1:4" ht="12.75">
      <c r="A1328" s="8"/>
      <c r="D1328" s="8"/>
    </row>
    <row r="1329" spans="1:4" ht="12.75">
      <c r="A1329" s="8"/>
      <c r="D1329" s="8"/>
    </row>
    <row r="1330" spans="1:4" ht="12.75">
      <c r="A1330" s="8"/>
      <c r="D1330" s="8"/>
    </row>
    <row r="1331" spans="1:4" ht="12.75">
      <c r="A1331" s="8"/>
      <c r="D1331" s="8"/>
    </row>
    <row r="1332" spans="1:4" ht="12.75">
      <c r="A1332" s="8"/>
      <c r="D1332" s="8"/>
    </row>
    <row r="1333" spans="1:4" ht="12.75">
      <c r="A1333" s="8"/>
      <c r="D1333" s="8"/>
    </row>
    <row r="1334" spans="1:4" ht="12.75">
      <c r="A1334" s="8"/>
      <c r="D1334" s="8"/>
    </row>
    <row r="1335" spans="1:4" ht="12.75">
      <c r="A1335" s="8"/>
      <c r="D1335" s="8"/>
    </row>
    <row r="1336" spans="1:4" ht="12.75">
      <c r="A1336" s="8"/>
      <c r="D1336" s="8"/>
    </row>
    <row r="1337" spans="1:4" ht="12.75">
      <c r="A1337" s="8"/>
      <c r="D1337" s="8"/>
    </row>
    <row r="1338" spans="1:4" ht="12.75">
      <c r="A1338" s="8"/>
      <c r="D1338" s="8"/>
    </row>
    <row r="1339" spans="1:4" ht="12.75">
      <c r="A1339" s="8"/>
      <c r="D1339" s="8"/>
    </row>
    <row r="1340" spans="1:4" ht="12.75">
      <c r="A1340" s="8"/>
      <c r="D1340" s="8"/>
    </row>
    <row r="1341" spans="1:4" ht="12.75">
      <c r="A1341" s="8"/>
      <c r="D1341" s="8"/>
    </row>
    <row r="1342" spans="1:4" ht="12.75">
      <c r="A1342" s="8"/>
      <c r="D1342" s="8"/>
    </row>
    <row r="1343" spans="1:4" ht="12.75">
      <c r="A1343" s="8"/>
      <c r="D1343" s="8"/>
    </row>
    <row r="1344" spans="1:4" ht="12.75">
      <c r="A1344" s="8"/>
      <c r="D1344" s="8"/>
    </row>
    <row r="1345" spans="1:4" ht="12.75">
      <c r="A1345" s="8"/>
      <c r="D1345" s="8"/>
    </row>
    <row r="1346" spans="1:4" ht="12.75">
      <c r="A1346" s="8"/>
      <c r="D1346" s="8"/>
    </row>
    <row r="1347" spans="1:4" ht="12.75">
      <c r="A1347" s="8"/>
      <c r="D1347" s="8"/>
    </row>
    <row r="1348" spans="1:4" ht="12.75">
      <c r="A1348" s="8"/>
      <c r="D1348" s="8"/>
    </row>
    <row r="1349" spans="1:4" ht="12.75">
      <c r="A1349" s="8"/>
      <c r="D1349" s="8"/>
    </row>
    <row r="1350" spans="1:4" ht="12.75">
      <c r="A1350" s="8"/>
      <c r="D1350" s="8"/>
    </row>
    <row r="1351" spans="1:4" ht="12.75">
      <c r="A1351" s="8"/>
      <c r="D1351" s="8"/>
    </row>
    <row r="1352" spans="1:4" ht="12.75">
      <c r="A1352" s="8"/>
      <c r="D1352" s="8"/>
    </row>
    <row r="1353" spans="1:4" ht="12.75">
      <c r="A1353" s="8"/>
      <c r="D1353" s="8"/>
    </row>
    <row r="1354" spans="1:4" ht="12.75">
      <c r="A1354" s="8"/>
      <c r="D1354" s="8"/>
    </row>
    <row r="1355" spans="1:4" ht="12.75">
      <c r="A1355" s="8"/>
      <c r="D1355" s="8"/>
    </row>
    <row r="1356" spans="1:4" ht="12.75">
      <c r="A1356" s="8"/>
      <c r="D1356" s="8"/>
    </row>
    <row r="1357" spans="1:4" ht="12.75">
      <c r="A1357" s="8"/>
      <c r="D1357" s="8"/>
    </row>
    <row r="1358" spans="1:4" ht="12.75">
      <c r="A1358" s="8"/>
      <c r="D1358" s="8"/>
    </row>
    <row r="1359" spans="1:4" ht="12.75">
      <c r="A1359" s="8"/>
      <c r="D1359" s="8"/>
    </row>
    <row r="1360" spans="1:4" ht="12.75">
      <c r="A1360" s="8"/>
      <c r="D1360" s="8"/>
    </row>
    <row r="1361" spans="1:4" ht="12.75">
      <c r="A1361" s="8"/>
      <c r="D1361" s="8"/>
    </row>
    <row r="1362" spans="1:4" ht="12.75">
      <c r="A1362" s="8"/>
      <c r="D1362" s="8"/>
    </row>
    <row r="1363" spans="1:4" ht="12.75">
      <c r="A1363" s="8"/>
      <c r="D1363" s="8"/>
    </row>
    <row r="1364" spans="1:4" ht="12.75">
      <c r="A1364" s="8"/>
      <c r="D1364" s="8"/>
    </row>
    <row r="1365" spans="1:4" ht="12.75">
      <c r="A1365" s="8"/>
      <c r="D1365" s="8"/>
    </row>
    <row r="1366" spans="1:4" ht="12.75">
      <c r="A1366" s="8"/>
      <c r="D1366" s="8"/>
    </row>
    <row r="1367" spans="1:4" ht="12.75">
      <c r="A1367" s="8"/>
      <c r="D1367" s="8"/>
    </row>
    <row r="1368" spans="1:4" ht="12.75">
      <c r="A1368" s="8"/>
      <c r="D1368" s="8"/>
    </row>
    <row r="1369" spans="1:4" ht="12.75">
      <c r="A1369" s="8"/>
      <c r="D1369" s="8"/>
    </row>
    <row r="1370" spans="1:4" ht="12.75">
      <c r="A1370" s="8"/>
      <c r="D1370" s="8"/>
    </row>
    <row r="1371" spans="1:4" ht="12.75">
      <c r="A1371" s="8"/>
      <c r="D1371" s="8"/>
    </row>
    <row r="1372" spans="1:4" ht="12.75">
      <c r="A1372" s="8"/>
      <c r="D1372" s="8"/>
    </row>
    <row r="1373" spans="1:4" ht="12.75">
      <c r="A1373" s="8"/>
      <c r="D1373" s="8"/>
    </row>
    <row r="1374" spans="1:4" ht="12.75">
      <c r="A1374" s="8"/>
      <c r="D1374" s="8"/>
    </row>
    <row r="1375" spans="1:4" ht="12.75">
      <c r="A1375" s="8"/>
      <c r="D1375" s="8"/>
    </row>
    <row r="1376" spans="1:4" ht="12.75">
      <c r="A1376" s="8"/>
      <c r="D1376" s="8"/>
    </row>
    <row r="1377" spans="1:4" ht="12.75">
      <c r="A1377" s="8"/>
      <c r="D1377" s="8"/>
    </row>
    <row r="1378" spans="1:4" ht="12.75">
      <c r="A1378" s="8"/>
      <c r="D1378" s="8"/>
    </row>
    <row r="1379" spans="1:4" ht="12.75">
      <c r="A1379" s="8"/>
      <c r="D1379" s="8"/>
    </row>
    <row r="1380" spans="1:4" ht="12.75">
      <c r="A1380" s="8"/>
      <c r="D1380" s="8"/>
    </row>
    <row r="1381" spans="1:4" ht="12.75">
      <c r="A1381" s="8"/>
      <c r="D1381" s="8"/>
    </row>
    <row r="1382" spans="1:4" ht="12.75">
      <c r="A1382" s="8"/>
      <c r="D1382" s="8"/>
    </row>
    <row r="1383" spans="1:4" ht="12.75">
      <c r="A1383" s="8"/>
      <c r="D1383" s="8"/>
    </row>
    <row r="1384" spans="1:4" ht="12.75">
      <c r="A1384" s="8"/>
      <c r="D1384" s="8"/>
    </row>
    <row r="1385" spans="1:4" ht="12.75">
      <c r="A1385" s="8"/>
      <c r="D1385" s="8"/>
    </row>
    <row r="1386" spans="1:4" ht="12.75">
      <c r="A1386" s="8"/>
      <c r="D1386" s="8"/>
    </row>
    <row r="1387" spans="1:4" ht="12.75">
      <c r="A1387" s="8"/>
      <c r="D1387" s="8"/>
    </row>
    <row r="1388" spans="1:4" ht="12.75">
      <c r="A1388" s="8"/>
      <c r="D1388" s="8"/>
    </row>
    <row r="1389" spans="1:4" ht="12.75">
      <c r="A1389" s="8"/>
      <c r="D1389" s="8"/>
    </row>
    <row r="1390" spans="1:4" ht="12.75">
      <c r="A1390" s="8"/>
      <c r="D1390" s="8"/>
    </row>
    <row r="1391" spans="1:4" ht="12.75">
      <c r="A1391" s="8"/>
      <c r="D1391" s="8"/>
    </row>
    <row r="1392" spans="1:4" ht="12.75">
      <c r="A1392" s="8"/>
      <c r="D1392" s="8"/>
    </row>
    <row r="1393" spans="1:4" ht="12.75">
      <c r="A1393" s="8"/>
      <c r="D1393" s="8"/>
    </row>
    <row r="1394" spans="1:4" ht="12.75">
      <c r="A1394" s="8"/>
      <c r="D1394" s="8"/>
    </row>
    <row r="1395" spans="1:4" ht="12.75">
      <c r="A1395" s="8"/>
      <c r="D1395" s="8"/>
    </row>
    <row r="1396" spans="1:4" ht="12.75">
      <c r="A1396" s="8"/>
      <c r="D1396" s="8"/>
    </row>
    <row r="1397" spans="1:4" ht="12.75">
      <c r="A1397" s="8"/>
      <c r="D1397" s="8"/>
    </row>
    <row r="1398" spans="1:4" ht="12.75">
      <c r="A1398" s="8"/>
      <c r="D1398" s="8"/>
    </row>
    <row r="1399" spans="1:4" ht="12.75">
      <c r="A1399" s="8"/>
      <c r="D1399" s="8"/>
    </row>
    <row r="1400" spans="1:4" ht="12.75">
      <c r="A1400" s="8"/>
      <c r="D1400" s="8"/>
    </row>
    <row r="1401" spans="1:4" ht="12.75">
      <c r="A1401" s="8"/>
      <c r="D1401" s="8"/>
    </row>
    <row r="1402" spans="1:4" ht="12.75">
      <c r="A1402" s="8"/>
      <c r="D1402" s="8"/>
    </row>
    <row r="1403" spans="1:4" ht="12.75">
      <c r="A1403" s="8"/>
      <c r="D1403" s="8"/>
    </row>
    <row r="1404" spans="1:4" ht="12.75">
      <c r="A1404" s="8"/>
      <c r="D1404" s="8"/>
    </row>
    <row r="1405" spans="1:4" ht="12.75">
      <c r="A1405" s="8"/>
      <c r="D1405" s="8"/>
    </row>
    <row r="1406" spans="1:4" ht="12.75">
      <c r="A1406" s="8"/>
      <c r="D1406" s="8"/>
    </row>
    <row r="1407" spans="1:4" ht="12.75">
      <c r="A1407" s="8"/>
      <c r="D1407" s="8"/>
    </row>
    <row r="1408" spans="1:4" ht="12.75">
      <c r="A1408" s="8"/>
      <c r="D1408" s="8"/>
    </row>
    <row r="1409" spans="1:4" ht="12.75">
      <c r="A1409" s="8"/>
      <c r="D1409" s="8"/>
    </row>
    <row r="1410" spans="1:4" ht="12.75">
      <c r="A1410" s="8"/>
      <c r="D1410" s="8"/>
    </row>
    <row r="1411" spans="1:4" ht="12.75">
      <c r="A1411" s="8"/>
      <c r="D1411" s="8"/>
    </row>
    <row r="1412" spans="1:4" ht="12.75">
      <c r="A1412" s="8"/>
      <c r="D1412" s="8"/>
    </row>
    <row r="1413" spans="1:4" ht="12.75">
      <c r="A1413" s="8"/>
      <c r="D1413" s="8"/>
    </row>
    <row r="1414" spans="1:4" ht="12.75">
      <c r="A1414" s="8"/>
      <c r="D1414" s="8"/>
    </row>
    <row r="1415" spans="1:4" ht="12.75">
      <c r="A1415" s="8"/>
      <c r="D1415" s="8"/>
    </row>
    <row r="1416" spans="1:4" ht="12.75">
      <c r="A1416" s="8"/>
      <c r="D1416" s="8"/>
    </row>
    <row r="1417" spans="1:4" ht="12.75">
      <c r="A1417" s="8"/>
      <c r="D1417" s="8"/>
    </row>
    <row r="1418" spans="1:4" ht="12.75">
      <c r="A1418" s="8"/>
      <c r="D1418" s="8"/>
    </row>
    <row r="1419" spans="1:4" ht="12.75">
      <c r="A1419" s="8"/>
      <c r="D1419" s="8"/>
    </row>
    <row r="1420" spans="1:4" ht="12.75">
      <c r="A1420" s="8"/>
      <c r="D1420" s="8"/>
    </row>
    <row r="1421" spans="1:4" ht="12.75">
      <c r="A1421" s="8"/>
      <c r="D1421" s="8"/>
    </row>
    <row r="1422" spans="1:4" ht="12.75">
      <c r="A1422" s="8"/>
      <c r="D1422" s="8"/>
    </row>
    <row r="1423" spans="1:4" ht="12.75">
      <c r="A1423" s="8"/>
      <c r="D1423" s="8"/>
    </row>
    <row r="1424" spans="1:4" ht="12.75">
      <c r="A1424" s="8"/>
      <c r="D1424" s="8"/>
    </row>
    <row r="1425" spans="1:4" ht="12.75">
      <c r="A1425" s="8"/>
      <c r="D1425" s="8"/>
    </row>
    <row r="1426" spans="1:4" ht="12.75">
      <c r="A1426" s="8"/>
      <c r="D1426" s="8"/>
    </row>
    <row r="1427" spans="1:4" ht="12.75">
      <c r="A1427" s="8"/>
      <c r="D1427" s="8"/>
    </row>
    <row r="1428" spans="1:4" ht="12.75">
      <c r="A1428" s="8"/>
      <c r="D1428" s="8"/>
    </row>
    <row r="1429" spans="1:4" ht="12.75">
      <c r="A1429" s="8"/>
      <c r="D1429" s="8"/>
    </row>
    <row r="1430" spans="1:4" ht="12.75">
      <c r="A1430" s="8"/>
      <c r="D1430" s="8"/>
    </row>
    <row r="1431" spans="1:4" ht="12.75">
      <c r="A1431" s="8"/>
      <c r="D1431" s="8"/>
    </row>
    <row r="1432" spans="1:4" ht="12.75">
      <c r="A1432" s="8"/>
      <c r="D1432" s="8"/>
    </row>
    <row r="1433" spans="1:4" ht="12.75">
      <c r="A1433" s="8"/>
      <c r="D1433" s="8"/>
    </row>
    <row r="1434" spans="1:4" ht="12.75">
      <c r="A1434" s="8"/>
      <c r="D1434" s="8"/>
    </row>
    <row r="1435" spans="1:4" ht="12.75">
      <c r="A1435" s="8"/>
      <c r="D1435" s="8"/>
    </row>
    <row r="1436" spans="1:4" ht="12.75">
      <c r="A1436" s="8"/>
      <c r="D1436" s="8"/>
    </row>
    <row r="1437" spans="1:4" ht="12.75">
      <c r="A1437" s="8"/>
      <c r="D1437" s="8"/>
    </row>
    <row r="1438" spans="1:4" ht="12.75">
      <c r="A1438" s="8"/>
      <c r="D1438" s="8"/>
    </row>
    <row r="1439" spans="1:4" ht="12.75">
      <c r="A1439" s="8"/>
      <c r="D1439" s="8"/>
    </row>
    <row r="1440" spans="1:4" ht="12.75">
      <c r="A1440" s="8"/>
      <c r="D1440" s="8"/>
    </row>
    <row r="1441" spans="1:4" ht="12.75">
      <c r="A1441" s="8"/>
      <c r="D1441" s="8"/>
    </row>
    <row r="1442" spans="1:4" ht="12.75">
      <c r="A1442" s="8"/>
      <c r="D1442" s="8"/>
    </row>
    <row r="1443" spans="1:4" ht="12.75">
      <c r="A1443" s="8"/>
      <c r="D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Makrohard</dc:creator>
  <cp:keywords/>
  <dc:description/>
  <cp:lastModifiedBy>Makrohard</cp:lastModifiedBy>
  <cp:lastPrinted>2004-10-27T18:29:52Z</cp:lastPrinted>
  <dcterms:created xsi:type="dcterms:W3CDTF">2004-10-26T14:37:40Z</dcterms:created>
  <dcterms:modified xsi:type="dcterms:W3CDTF">2004-11-25T16:43:28Z</dcterms:modified>
  <cp:category/>
  <cp:version/>
  <cp:contentType/>
  <cp:contentStatus/>
</cp:coreProperties>
</file>